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4" sheetId="1" r:id="rId1"/>
  </sheets>
  <definedNames>
    <definedName name="_xlnm.Print_Titles" localSheetId="0">'附件4'!$4:$4</definedName>
    <definedName name="_xlnm._FilterDatabase" localSheetId="0" hidden="1">'附件4'!$A$4:$I$101</definedName>
  </definedNames>
  <calcPr fullCalcOnLoad="1"/>
</workbook>
</file>

<file path=xl/sharedStrings.xml><?xml version="1.0" encoding="utf-8"?>
<sst xmlns="http://schemas.openxmlformats.org/spreadsheetml/2006/main" count="345" uniqueCount="192">
  <si>
    <t>附件2</t>
  </si>
  <si>
    <t>赣州市2023年省劳模困难补助帮扶资金发放明细表</t>
  </si>
  <si>
    <t>发放单位:赣州市总工会</t>
  </si>
  <si>
    <t>管理单位</t>
  </si>
  <si>
    <t>序号</t>
  </si>
  <si>
    <t>姓名</t>
  </si>
  <si>
    <t>年龄</t>
  </si>
  <si>
    <t>工作单位
及职务</t>
  </si>
  <si>
    <t>就业   情况</t>
  </si>
  <si>
    <t>生活困难
补助</t>
  </si>
  <si>
    <t>特殊困难
补助</t>
  </si>
  <si>
    <t>个人合计</t>
  </si>
  <si>
    <t>章贡区总工会</t>
  </si>
  <si>
    <t>陈小燕</t>
  </si>
  <si>
    <t>章贡区水东镇罗汉口1号</t>
  </si>
  <si>
    <t>个体户</t>
  </si>
  <si>
    <t>叶筱敏</t>
  </si>
  <si>
    <t>原江西青峰药业有限公司</t>
  </si>
  <si>
    <t>退休</t>
  </si>
  <si>
    <t>李天翘</t>
  </si>
  <si>
    <t>原章贡区粮油商业公司</t>
  </si>
  <si>
    <t>张兰英</t>
  </si>
  <si>
    <t>原赣州印刷集团公司</t>
  </si>
  <si>
    <t>南康区总工会</t>
  </si>
  <si>
    <t>彭孝燕</t>
  </si>
  <si>
    <t>赣州市南康区龙华镇崇文村农民</t>
  </si>
  <si>
    <t>农民</t>
  </si>
  <si>
    <t>邓福香</t>
  </si>
  <si>
    <t>南康区农资公司退休职工</t>
  </si>
  <si>
    <t>赣县区总工会</t>
  </si>
  <si>
    <t>周新民</t>
  </si>
  <si>
    <t>赣县区南塘镇南兴大道012号</t>
  </si>
  <si>
    <t>钟兰</t>
  </si>
  <si>
    <t>章贡区五龙岗103号北19栋3单元306室</t>
  </si>
  <si>
    <t>钟甲秀</t>
  </si>
  <si>
    <t>赣县区白鹭乡白鹭大道16号</t>
  </si>
  <si>
    <t>朱菊英</t>
  </si>
  <si>
    <t>梅林大街商业南巷</t>
  </si>
  <si>
    <t>信丰县总工会</t>
  </si>
  <si>
    <t>钟华焕</t>
  </si>
  <si>
    <t>信丰县正平镇联合村农民</t>
  </si>
  <si>
    <t>王明福</t>
  </si>
  <si>
    <t>信丰县大塘埠镇合兴村农民</t>
  </si>
  <si>
    <t>郭基裕</t>
  </si>
  <si>
    <t>信丰县大阿镇民主村农民</t>
  </si>
  <si>
    <t>大余县总工会</t>
  </si>
  <si>
    <t>卢致祥</t>
  </si>
  <si>
    <t>大余县青龙镇联合村卫生院执业医师</t>
  </si>
  <si>
    <t>在职</t>
  </si>
  <si>
    <t>刘智天</t>
  </si>
  <si>
    <t>南安镇新安村瑞香园29号</t>
  </si>
  <si>
    <t>游九香</t>
  </si>
  <si>
    <t>原大余县经纬钨业有限公司董事长</t>
  </si>
  <si>
    <t>失业</t>
  </si>
  <si>
    <t>崇义县总工会</t>
  </si>
  <si>
    <t>陶少华</t>
  </si>
  <si>
    <t>原上犹县云华茶厂职工</t>
  </si>
  <si>
    <t>周作礼</t>
  </si>
  <si>
    <t>崇义县丰州乡古亭村农民</t>
  </si>
  <si>
    <t>钟兆财</t>
  </si>
  <si>
    <t>原崇义县淘锡坑钨矿职工</t>
  </si>
  <si>
    <t>廖忠华</t>
  </si>
  <si>
    <t>崇义县林业投资有限责任公司</t>
  </si>
  <si>
    <t>黄俊衍</t>
  </si>
  <si>
    <t>原崇义县政协主席</t>
  </si>
  <si>
    <t>安远县总工会</t>
  </si>
  <si>
    <t>唐庆先</t>
  </si>
  <si>
    <t>安远县轻工机械厂</t>
  </si>
  <si>
    <t>卢传锋</t>
  </si>
  <si>
    <t>安远县新龙乡</t>
  </si>
  <si>
    <t>吴玉平</t>
  </si>
  <si>
    <t>安远县鹤子镇</t>
  </si>
  <si>
    <t>古世娣</t>
  </si>
  <si>
    <t>安远县市容环境卫生管理所</t>
  </si>
  <si>
    <t>徐越新</t>
  </si>
  <si>
    <t>安远县城管局</t>
  </si>
  <si>
    <t>龙南市总工会</t>
  </si>
  <si>
    <t>王与胜</t>
  </si>
  <si>
    <t>龙南市龙南镇井岗村</t>
  </si>
  <si>
    <t>刘德耀</t>
  </si>
  <si>
    <t>龙南市龙洲社区庙上组</t>
  </si>
  <si>
    <t>刘瑞媛</t>
  </si>
  <si>
    <t>龙南市桃江乡水西坝村三角塘小组村民</t>
  </si>
  <si>
    <t>全南县总工会</t>
  </si>
  <si>
    <t>江列牙</t>
  </si>
  <si>
    <t>全南县八一场医院家属房</t>
  </si>
  <si>
    <t>李石昌</t>
  </si>
  <si>
    <t>全南县林业局大吉山监测站</t>
  </si>
  <si>
    <t>谭洪已</t>
  </si>
  <si>
    <t>全南县南迳镇政府</t>
  </si>
  <si>
    <t>张荣禧</t>
  </si>
  <si>
    <t>赣州市商业城储运路40号8栋602室</t>
  </si>
  <si>
    <t>张声亮</t>
  </si>
  <si>
    <t>全南县陂头镇周布村炮州</t>
  </si>
  <si>
    <t>钟社福</t>
  </si>
  <si>
    <t>金龙镇木金路东珠物流园</t>
  </si>
  <si>
    <t>陈正中</t>
  </si>
  <si>
    <t>全南县金龙镇增坊村农民</t>
  </si>
  <si>
    <t>李满娥</t>
  </si>
  <si>
    <t>全南县大吉山镇斜溪村支部书记</t>
  </si>
  <si>
    <t>定南县总工会</t>
  </si>
  <si>
    <t>赖日添</t>
  </si>
  <si>
    <t>原定南县果业局</t>
  </si>
  <si>
    <t>魏永新</t>
  </si>
  <si>
    <t>定南县龙塘镇龙塘村农民</t>
  </si>
  <si>
    <t>曾阳福</t>
  </si>
  <si>
    <t>定南县天九镇天花村农民</t>
  </si>
  <si>
    <t>兴国县总工会</t>
  </si>
  <si>
    <t>钟贞国</t>
  </si>
  <si>
    <t>兴国县拨叉厂退休干部</t>
  </si>
  <si>
    <t>袁应禄</t>
  </si>
  <si>
    <t>兴国县高兴镇黄群村农民</t>
  </si>
  <si>
    <t>钟效根</t>
  </si>
  <si>
    <t>兴国县埠头乡垓上村上村七组农民</t>
  </si>
  <si>
    <t>汪光基</t>
  </si>
  <si>
    <t>兴国县埠头乡廖溪村元二组农民</t>
  </si>
  <si>
    <t>朱秀英</t>
  </si>
  <si>
    <t>兴国县经济开发区红门社区农民</t>
  </si>
  <si>
    <t>刘林祥</t>
  </si>
  <si>
    <t>兴国县经济开发区红门社区富顺组农民</t>
  </si>
  <si>
    <t>陈协荣</t>
  </si>
  <si>
    <t>兴国县民政局退休干部</t>
  </si>
  <si>
    <t>余著珍</t>
  </si>
  <si>
    <t>兴国县市政公用事业服务中心</t>
  </si>
  <si>
    <t>宁都县总工会</t>
  </si>
  <si>
    <t>温芳委</t>
  </si>
  <si>
    <t>宁都县委</t>
  </si>
  <si>
    <t>廖青谱</t>
  </si>
  <si>
    <t>宁都县粮食局田头粮管所</t>
  </si>
  <si>
    <t>黄文俭</t>
  </si>
  <si>
    <t>宁都县梅江镇老溪村农民</t>
  </si>
  <si>
    <t>黄解放</t>
  </si>
  <si>
    <t>宁都县赖村镇围足村</t>
  </si>
  <si>
    <t>刘春生</t>
  </si>
  <si>
    <t>宁都县梅江镇罗家村农民</t>
  </si>
  <si>
    <t>何秀兰</t>
  </si>
  <si>
    <t>宁都县青塘镇南堡村曾田角农民</t>
  </si>
  <si>
    <t>黄宜钱</t>
  </si>
  <si>
    <t>宁都县长胜镇中江村山子坑农民</t>
  </si>
  <si>
    <t>于都县总工会</t>
  </si>
  <si>
    <t>罗菊英</t>
  </si>
  <si>
    <t>原盘古山钨矿职工</t>
  </si>
  <si>
    <t>丁振华</t>
  </si>
  <si>
    <t>于都县新陂乡中塅村农民</t>
  </si>
  <si>
    <t>雷泽德</t>
  </si>
  <si>
    <t>于都县沙心乡高屋村农民</t>
  </si>
  <si>
    <t>任伟</t>
  </si>
  <si>
    <t>于都县贡江镇白口村农民</t>
  </si>
  <si>
    <t>赖扬道</t>
  </si>
  <si>
    <t>于都县罗坳镇塘头村农民</t>
  </si>
  <si>
    <t>瑞金市总工会</t>
  </si>
  <si>
    <t>廖行彬</t>
  </si>
  <si>
    <t>瑞金市沙洲坝镇洁源村农民</t>
  </si>
  <si>
    <t>刘林平</t>
  </si>
  <si>
    <t>瑞金市黄柏乡上塅村农民</t>
  </si>
  <si>
    <t>会昌县总工会</t>
  </si>
  <si>
    <t>张先德</t>
  </si>
  <si>
    <t>会昌县周田镇周田村农民</t>
  </si>
  <si>
    <t>张灯唐</t>
  </si>
  <si>
    <t>会昌县博物馆馆长</t>
  </si>
  <si>
    <t>生活困难：</t>
  </si>
  <si>
    <t>寻乌县总工会</t>
  </si>
  <si>
    <t>黄世喜</t>
  </si>
  <si>
    <t>寻乌县直机关工委退休干部</t>
  </si>
  <si>
    <t>刘传麟</t>
  </si>
  <si>
    <t>寻乌县自然资源局退休干部</t>
  </si>
  <si>
    <t>潘其毓</t>
  </si>
  <si>
    <t>寻乌县项山乡项山村农民</t>
  </si>
  <si>
    <t>梅招凤</t>
  </si>
  <si>
    <t>寻乌县留车镇庄干村农民</t>
  </si>
  <si>
    <t>陈二妹</t>
  </si>
  <si>
    <t>寻乌县罗珊乡珊贝村农民</t>
  </si>
  <si>
    <t>潘昌荷</t>
  </si>
  <si>
    <t>寻乌县项山乡福中村农民</t>
  </si>
  <si>
    <t>刘文娥</t>
  </si>
  <si>
    <t>寻乌县吉潭镇古丰村农民</t>
  </si>
  <si>
    <t>石城县总工会</t>
  </si>
  <si>
    <t>聂进忠</t>
  </si>
  <si>
    <t>石城县农业农村局退休职工</t>
  </si>
  <si>
    <t>邓扬英</t>
  </si>
  <si>
    <t>石城县琴江镇长天村村民</t>
  </si>
  <si>
    <t>赣州经开区总工会</t>
  </si>
  <si>
    <t>邱建民</t>
  </si>
  <si>
    <t>赣州嘉通新材料有限公司</t>
  </si>
  <si>
    <t>赣建总公司</t>
  </si>
  <si>
    <t>刘世金</t>
  </si>
  <si>
    <t>赣南建筑工程总公司退休职工</t>
  </si>
  <si>
    <t>黄才英</t>
  </si>
  <si>
    <t>陈启麟</t>
  </si>
  <si>
    <t>江西新世纪汽运集团有限公司站务分公司</t>
  </si>
  <si>
    <t>邹光庆</t>
  </si>
  <si>
    <t>赣州新世纪汽运集团有限公司赣州客运站退休职工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</si>
</sst>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32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5"/>
      <name val="黑体"/>
      <family val="3"/>
    </font>
    <font>
      <sz val="20"/>
      <name val="方正小标宋简体"/>
      <family val="0"/>
    </font>
    <font>
      <sz val="11"/>
      <name val="黑体"/>
      <family val="3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18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18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9" fillId="2" borderId="0" applyNumberFormat="0" applyBorder="0" applyAlignment="0" applyProtection="0"/>
    <xf numFmtId="0" fontId="28" fillId="0" borderId="0">
      <alignment/>
      <protection/>
    </xf>
    <xf numFmtId="0" fontId="0" fillId="3" borderId="0" applyNumberFormat="0" applyBorder="0" applyAlignment="0" applyProtection="0"/>
    <xf numFmtId="0" fontId="17" fillId="4" borderId="1" applyNumberFormat="0" applyAlignment="0" applyProtection="0"/>
    <xf numFmtId="0" fontId="19" fillId="5" borderId="2" applyNumberFormat="0" applyAlignment="0" applyProtection="0"/>
    <xf numFmtId="0" fontId="23" fillId="6" borderId="0" applyNumberFormat="0" applyBorder="0" applyAlignment="0" applyProtection="0"/>
    <xf numFmtId="0" fontId="24" fillId="0" borderId="3" applyNumberFormat="0" applyFill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15" fillId="0" borderId="5" applyNumberFormat="0" applyFill="0" applyAlignment="0" applyProtection="0"/>
    <xf numFmtId="0" fontId="2" fillId="0" borderId="6" applyNumberFormat="0" applyFill="0" applyAlignment="0" applyProtection="0"/>
    <xf numFmtId="0" fontId="0" fillId="10" borderId="0" applyNumberFormat="0" applyBorder="0" applyAlignment="0" applyProtection="0"/>
    <xf numFmtId="0" fontId="28" fillId="0" borderId="0">
      <alignment vertical="center"/>
      <protection/>
    </xf>
    <xf numFmtId="0" fontId="0" fillId="7" borderId="0" applyNumberFormat="0" applyBorder="0" applyAlignment="0" applyProtection="0"/>
    <xf numFmtId="0" fontId="9" fillId="11" borderId="0" applyNumberFormat="0" applyBorder="0" applyAlignment="0" applyProtection="0"/>
    <xf numFmtId="0" fontId="28" fillId="0" borderId="0">
      <alignment/>
      <protection/>
    </xf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21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>
      <alignment/>
      <protection/>
    </xf>
    <xf numFmtId="0" fontId="0" fillId="13" borderId="0" applyNumberFormat="0" applyBorder="0" applyAlignment="0" applyProtection="0"/>
    <xf numFmtId="0" fontId="0" fillId="14" borderId="8" applyNumberFormat="0" applyFont="0" applyAlignment="0" applyProtection="0"/>
    <xf numFmtId="0" fontId="9" fillId="15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22" fillId="16" borderId="0" applyNumberFormat="0" applyBorder="0" applyAlignment="0" applyProtection="0"/>
    <xf numFmtId="0" fontId="0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4" borderId="9" applyNumberFormat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9" borderId="0" applyNumberFormat="0" applyBorder="0" applyAlignment="0" applyProtection="0"/>
    <xf numFmtId="9" fontId="0" fillId="0" borderId="0" applyFont="0" applyFill="0" applyBorder="0" applyAlignment="0" applyProtection="0"/>
    <xf numFmtId="0" fontId="9" fillId="13" borderId="0" applyNumberFormat="0" applyBorder="0" applyAlignment="0" applyProtection="0"/>
    <xf numFmtId="44" fontId="0" fillId="0" borderId="0" applyFont="0" applyFill="0" applyBorder="0" applyAlignment="0" applyProtection="0"/>
    <xf numFmtId="0" fontId="9" fillId="23" borderId="0" applyNumberFormat="0" applyBorder="0" applyAlignment="0" applyProtection="0"/>
    <xf numFmtId="0" fontId="28" fillId="0" borderId="0">
      <alignment/>
      <protection/>
    </xf>
    <xf numFmtId="0" fontId="0" fillId="16" borderId="0" applyNumberFormat="0" applyBorder="0" applyAlignment="0" applyProtection="0"/>
    <xf numFmtId="0" fontId="26" fillId="3" borderId="9" applyNumberFormat="0" applyAlignment="0" applyProtection="0"/>
    <xf numFmtId="0" fontId="0" fillId="15" borderId="0" applyNumberFormat="0" applyBorder="0" applyAlignment="0" applyProtection="0"/>
    <xf numFmtId="0" fontId="9" fillId="20" borderId="0" applyNumberFormat="0" applyBorder="0" applyAlignment="0" applyProtection="0"/>
    <xf numFmtId="0" fontId="0" fillId="1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27" fillId="0" borderId="10" xfId="0" applyFont="1" applyFill="1" applyBorder="1" applyAlignment="1">
      <alignment horizontal="center" vertical="center"/>
    </xf>
    <xf numFmtId="176" fontId="27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1" fillId="0" borderId="10" xfId="18" applyNumberFormat="1" applyFont="1" applyFill="1" applyBorder="1" applyAlignment="1">
      <alignment horizontal="center" vertical="center" wrapText="1"/>
      <protection/>
    </xf>
    <xf numFmtId="0" fontId="1" fillId="0" borderId="10" xfId="43" applyFont="1" applyFill="1" applyBorder="1" applyAlignment="1">
      <alignment horizontal="center" vertical="center"/>
      <protection/>
    </xf>
    <xf numFmtId="0" fontId="0" fillId="0" borderId="10" xfId="79" applyFont="1" applyBorder="1" applyAlignment="1">
      <alignment horizontal="center" vertical="center" wrapText="1" shrinkToFit="1"/>
      <protection/>
    </xf>
    <xf numFmtId="0" fontId="0" fillId="0" borderId="10" xfId="79" applyNumberFormat="1" applyFont="1" applyBorder="1" applyAlignment="1">
      <alignment horizontal="center" vertical="center" wrapText="1" shrinkToFit="1"/>
      <protection/>
    </xf>
    <xf numFmtId="0" fontId="1" fillId="0" borderId="10" xfId="43" applyFont="1" applyBorder="1" applyAlignment="1">
      <alignment horizontal="center" vertical="center" wrapText="1"/>
      <protection/>
    </xf>
    <xf numFmtId="0" fontId="1" fillId="0" borderId="10" xfId="44" applyFont="1" applyBorder="1" applyAlignment="1">
      <alignment horizontal="center" vertical="center" wrapText="1"/>
      <protection/>
    </xf>
    <xf numFmtId="0" fontId="27" fillId="0" borderId="10" xfId="38" applyFont="1" applyFill="1" applyBorder="1" applyAlignment="1">
      <alignment horizontal="center" vertical="center" wrapText="1"/>
      <protection/>
    </xf>
    <xf numFmtId="0" fontId="1" fillId="0" borderId="10" xfId="18" applyFont="1" applyFill="1" applyBorder="1" applyAlignment="1">
      <alignment horizontal="center" vertical="center" wrapText="1"/>
      <protection/>
    </xf>
    <xf numFmtId="0" fontId="1" fillId="0" borderId="10" xfId="52" applyFont="1" applyFill="1" applyBorder="1" applyAlignment="1">
      <alignment horizontal="center" vertical="center"/>
      <protection/>
    </xf>
    <xf numFmtId="0" fontId="0" fillId="24" borderId="10" xfId="52" applyNumberFormat="1" applyFont="1" applyFill="1" applyBorder="1" applyAlignment="1">
      <alignment horizontal="center" vertical="center"/>
      <protection/>
    </xf>
    <xf numFmtId="57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 wrapText="1"/>
    </xf>
    <xf numFmtId="0" fontId="1" fillId="0" borderId="10" xfId="43" applyNumberFormat="1" applyFont="1" applyBorder="1" applyAlignment="1">
      <alignment horizontal="center" vertical="center" wrapText="1"/>
      <protection/>
    </xf>
    <xf numFmtId="176" fontId="27" fillId="0" borderId="10" xfId="0" applyNumberFormat="1" applyFont="1" applyFill="1" applyBorder="1" applyAlignment="1">
      <alignment horizontal="center" vertical="center"/>
    </xf>
    <xf numFmtId="177" fontId="27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6" fontId="27" fillId="0" borderId="10" xfId="0" applyNumberFormat="1" applyFont="1" applyFill="1" applyBorder="1" applyAlignment="1">
      <alignment horizontal="center" vertical="center"/>
    </xf>
    <xf numFmtId="0" fontId="1" fillId="0" borderId="10" xfId="4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7" fillId="0" borderId="10" xfId="38" applyFont="1" applyFill="1" applyBorder="1" applyAlignment="1">
      <alignment horizontal="center" vertical="center"/>
      <protection/>
    </xf>
    <xf numFmtId="0" fontId="1" fillId="0" borderId="10" xfId="52" applyFont="1" applyFill="1" applyBorder="1" applyAlignment="1">
      <alignment horizontal="left" vertical="center" wrapText="1"/>
      <protection/>
    </xf>
    <xf numFmtId="0" fontId="1" fillId="0" borderId="10" xfId="52" applyFont="1" applyFill="1" applyBorder="1" applyAlignment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76" fontId="1" fillId="0" borderId="10" xfId="52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0" applyNumberFormat="1" applyFont="1" applyFill="1" applyBorder="1" applyAlignment="1">
      <alignment horizontal="left" vertical="center" wrapText="1"/>
    </xf>
    <xf numFmtId="0" fontId="0" fillId="0" borderId="10" xfId="43" applyFont="1" applyFill="1" applyBorder="1" applyAlignment="1">
      <alignment horizontal="center" vertical="center" wrapText="1" shrinkToFit="1"/>
      <protection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43" applyFont="1" applyFill="1" applyAlignment="1">
      <alignment horizontal="center" vertical="center" wrapText="1" shrinkToFit="1"/>
      <protection/>
    </xf>
    <xf numFmtId="176" fontId="1" fillId="0" borderId="0" xfId="0" applyNumberFormat="1" applyFont="1" applyFill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 shrinkToFit="1"/>
    </xf>
    <xf numFmtId="0" fontId="27" fillId="25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7" fontId="31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</cellXfs>
  <cellStyles count="90">
    <cellStyle name="Normal" xfId="0"/>
    <cellStyle name="常规 11" xfId="15"/>
    <cellStyle name="常规 12" xfId="16"/>
    <cellStyle name="常规 13" xfId="17"/>
    <cellStyle name="常规 14" xfId="18"/>
    <cellStyle name="常规 17" xfId="19"/>
    <cellStyle name="常规 22" xfId="20"/>
    <cellStyle name="常规 19" xfId="21"/>
    <cellStyle name="常规 24" xfId="22"/>
    <cellStyle name="常规 2" xfId="23"/>
    <cellStyle name="常规 20" xfId="24"/>
    <cellStyle name="常规 21" xfId="25"/>
    <cellStyle name="常规 22 2" xfId="26"/>
    <cellStyle name="常规 23 2" xfId="27"/>
    <cellStyle name="常规 25" xfId="28"/>
    <cellStyle name="常规 25 2" xfId="29"/>
    <cellStyle name="常规 26" xfId="30"/>
    <cellStyle name="常规 26 2" xfId="31"/>
    <cellStyle name="常规 27" xfId="32"/>
    <cellStyle name="样式 1" xfId="33"/>
    <cellStyle name="常规 27 2" xfId="34"/>
    <cellStyle name="常规 28" xfId="35"/>
    <cellStyle name="常规 29" xfId="36"/>
    <cellStyle name="常规 3 2" xfId="37"/>
    <cellStyle name="常规 4" xfId="38"/>
    <cellStyle name="常规 3 2 3" xfId="39"/>
    <cellStyle name="常规 4 2" xfId="40"/>
    <cellStyle name="常规 5" xfId="41"/>
    <cellStyle name="常规 6" xfId="42"/>
    <cellStyle name="常规_Sheet1" xfId="43"/>
    <cellStyle name="常规_Sheet1 2 2" xfId="44"/>
    <cellStyle name="60% - 强调文字颜色 6" xfId="45"/>
    <cellStyle name="常规 28 2" xfId="46"/>
    <cellStyle name="20% - 强调文字颜色 6" xfId="47"/>
    <cellStyle name="输出" xfId="48"/>
    <cellStyle name="检查单元格" xfId="49"/>
    <cellStyle name="差" xfId="50"/>
    <cellStyle name="标题 1" xfId="51"/>
    <cellStyle name="常规_附件4" xfId="52"/>
    <cellStyle name="解释性文本" xfId="53"/>
    <cellStyle name="标题 2" xfId="54"/>
    <cellStyle name="40% - 强调文字颜色 5" xfId="55"/>
    <cellStyle name="Comma [0]" xfId="56"/>
    <cellStyle name="40% - 强调文字颜色 6" xfId="57"/>
    <cellStyle name="Hyperlink" xfId="58"/>
    <cellStyle name="强调文字颜色 5" xfId="59"/>
    <cellStyle name="标题 3" xfId="60"/>
    <cellStyle name="汇总" xfId="61"/>
    <cellStyle name="20% - 强调文字颜色 1" xfId="62"/>
    <cellStyle name="常规 7" xfId="63"/>
    <cellStyle name="40% - 强调文字颜色 1" xfId="64"/>
    <cellStyle name="强调文字颜色 6" xfId="65"/>
    <cellStyle name="常规 20 2" xfId="66"/>
    <cellStyle name="Comma" xfId="67"/>
    <cellStyle name="标题" xfId="68"/>
    <cellStyle name="Followed Hyperlink" xfId="69"/>
    <cellStyle name="40% - 强调文字颜色 4" xfId="70"/>
    <cellStyle name="常规 3" xfId="71"/>
    <cellStyle name="链接单元格" xfId="72"/>
    <cellStyle name="标题 4" xfId="73"/>
    <cellStyle name="20% - 强调文字颜色 2" xfId="74"/>
    <cellStyle name="常规 10" xfId="75"/>
    <cellStyle name="常规 29 2" xfId="76"/>
    <cellStyle name="Currency [0]" xfId="77"/>
    <cellStyle name="警告文本" xfId="78"/>
    <cellStyle name="常规_Sheet1 2" xfId="79"/>
    <cellStyle name="40% - 强调文字颜色 2" xfId="80"/>
    <cellStyle name="注释" xfId="81"/>
    <cellStyle name="60% - 强调文字颜色 3" xfId="82"/>
    <cellStyle name="常规 18" xfId="83"/>
    <cellStyle name="常规 23" xfId="84"/>
    <cellStyle name="好" xfId="85"/>
    <cellStyle name="20% - 强调文字颜色 5" xfId="86"/>
    <cellStyle name="适中" xfId="87"/>
    <cellStyle name="计算" xfId="88"/>
    <cellStyle name="强调文字颜色 1" xfId="89"/>
    <cellStyle name="60% - 强调文字颜色 4" xfId="90"/>
    <cellStyle name="60% - 强调文字颜色 1" xfId="91"/>
    <cellStyle name="强调文字颜色 2" xfId="92"/>
    <cellStyle name="60% - 强调文字颜色 5" xfId="93"/>
    <cellStyle name="Percent" xfId="94"/>
    <cellStyle name="60% - 强调文字颜色 2" xfId="95"/>
    <cellStyle name="Currency" xfId="96"/>
    <cellStyle name="强调文字颜色 3" xfId="97"/>
    <cellStyle name="常规 24 2" xfId="98"/>
    <cellStyle name="20% - 强调文字颜色 3" xfId="99"/>
    <cellStyle name="输入" xfId="100"/>
    <cellStyle name="40% - 强调文字颜色 3" xfId="101"/>
    <cellStyle name="强调文字颜色 4" xfId="102"/>
    <cellStyle name="20% - 强调文字颜色 4" xfId="103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workbookViewId="0" topLeftCell="A1">
      <pane ySplit="4" topLeftCell="A71" activePane="bottomLeft" state="frozen"/>
      <selection pane="bottomLeft" activeCell="G102" sqref="G102"/>
    </sheetView>
  </sheetViews>
  <sheetFormatPr defaultColWidth="9.00390625" defaultRowHeight="13.5"/>
  <cols>
    <col min="1" max="1" width="15.00390625" style="0" customWidth="1"/>
    <col min="2" max="2" width="6.50390625" style="0" customWidth="1"/>
    <col min="3" max="3" width="8.00390625" style="0" bestFit="1" customWidth="1"/>
    <col min="4" max="4" width="5.875" style="0" bestFit="1" customWidth="1"/>
    <col min="5" max="5" width="16.875" style="0" customWidth="1"/>
    <col min="6" max="6" width="7.375" style="0" customWidth="1"/>
    <col min="7" max="9" width="10.00390625" style="0" customWidth="1"/>
  </cols>
  <sheetData>
    <row r="1" spans="1:9" ht="30.75" customHeight="1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37.5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s="2" customFormat="1" ht="27.75" customHeight="1">
      <c r="A3" s="7" t="s">
        <v>2</v>
      </c>
      <c r="B3" s="7"/>
      <c r="C3" s="7"/>
      <c r="D3" s="7"/>
      <c r="E3" s="7"/>
      <c r="F3" s="7"/>
      <c r="G3" s="30"/>
      <c r="H3" s="31"/>
      <c r="I3" s="31"/>
    </row>
    <row r="4" spans="1:9" s="3" customFormat="1" ht="45.75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</row>
    <row r="5" spans="1:9" s="3" customFormat="1" ht="45.75" customHeight="1">
      <c r="A5" s="9" t="s">
        <v>12</v>
      </c>
      <c r="B5" s="9">
        <v>1</v>
      </c>
      <c r="C5" s="10" t="s">
        <v>13</v>
      </c>
      <c r="D5" s="11">
        <v>52</v>
      </c>
      <c r="E5" s="32" t="s">
        <v>14</v>
      </c>
      <c r="F5" s="32" t="s">
        <v>15</v>
      </c>
      <c r="G5" s="19">
        <v>17640</v>
      </c>
      <c r="H5" s="33"/>
      <c r="I5" s="9">
        <f aca="true" t="shared" si="0" ref="I5:I43">G5+H5</f>
        <v>17640</v>
      </c>
    </row>
    <row r="6" spans="1:9" s="3" customFormat="1" ht="45.75" customHeight="1">
      <c r="A6" s="9" t="s">
        <v>12</v>
      </c>
      <c r="B6" s="9">
        <v>2</v>
      </c>
      <c r="C6" s="10" t="s">
        <v>16</v>
      </c>
      <c r="D6" s="11">
        <v>52</v>
      </c>
      <c r="E6" s="32" t="s">
        <v>17</v>
      </c>
      <c r="F6" s="32" t="s">
        <v>18</v>
      </c>
      <c r="G6" s="19">
        <v>9170</v>
      </c>
      <c r="H6" s="33"/>
      <c r="I6" s="9">
        <f t="shared" si="0"/>
        <v>9170</v>
      </c>
    </row>
    <row r="7" spans="1:9" s="3" customFormat="1" ht="45.75" customHeight="1">
      <c r="A7" s="9" t="s">
        <v>12</v>
      </c>
      <c r="B7" s="9">
        <v>3</v>
      </c>
      <c r="C7" s="10" t="s">
        <v>19</v>
      </c>
      <c r="D7" s="11">
        <v>61</v>
      </c>
      <c r="E7" s="32" t="s">
        <v>20</v>
      </c>
      <c r="F7" s="32" t="s">
        <v>18</v>
      </c>
      <c r="G7" s="19">
        <v>6200</v>
      </c>
      <c r="H7" s="33"/>
      <c r="I7" s="9">
        <f t="shared" si="0"/>
        <v>6200</v>
      </c>
    </row>
    <row r="8" spans="1:9" s="3" customFormat="1" ht="45.75" customHeight="1">
      <c r="A8" s="9" t="s">
        <v>12</v>
      </c>
      <c r="B8" s="9">
        <v>4</v>
      </c>
      <c r="C8" s="12" t="s">
        <v>21</v>
      </c>
      <c r="D8" s="13">
        <v>89</v>
      </c>
      <c r="E8" s="9" t="s">
        <v>22</v>
      </c>
      <c r="F8" s="13" t="s">
        <v>18</v>
      </c>
      <c r="G8" s="9"/>
      <c r="H8" s="33">
        <v>10380</v>
      </c>
      <c r="I8" s="9">
        <f t="shared" si="0"/>
        <v>10380</v>
      </c>
    </row>
    <row r="9" spans="1:9" s="3" customFormat="1" ht="34.5" customHeight="1">
      <c r="A9" s="14" t="s">
        <v>12</v>
      </c>
      <c r="B9" s="14"/>
      <c r="C9" s="15"/>
      <c r="D9" s="16"/>
      <c r="E9" s="34"/>
      <c r="F9" s="35"/>
      <c r="G9" s="36">
        <f>SUM(G5:G8)</f>
        <v>33010</v>
      </c>
      <c r="H9" s="36">
        <f>SUM(H5:H8)</f>
        <v>10380</v>
      </c>
      <c r="I9" s="36">
        <f t="shared" si="0"/>
        <v>43390</v>
      </c>
    </row>
    <row r="10" spans="1:9" s="3" customFormat="1" ht="45.75" customHeight="1">
      <c r="A10" s="9" t="s">
        <v>23</v>
      </c>
      <c r="B10" s="9">
        <f>B9+1</f>
        <v>1</v>
      </c>
      <c r="C10" s="17" t="s">
        <v>24</v>
      </c>
      <c r="D10" s="18">
        <v>70</v>
      </c>
      <c r="E10" s="37" t="s">
        <v>25</v>
      </c>
      <c r="F10" s="32" t="s">
        <v>26</v>
      </c>
      <c r="G10" s="19">
        <v>15800</v>
      </c>
      <c r="H10" s="33">
        <v>820</v>
      </c>
      <c r="I10" s="9">
        <f t="shared" si="0"/>
        <v>16620</v>
      </c>
    </row>
    <row r="11" spans="1:9" s="3" customFormat="1" ht="45.75" customHeight="1">
      <c r="A11" s="9" t="s">
        <v>23</v>
      </c>
      <c r="B11" s="9">
        <f>B10+1</f>
        <v>2</v>
      </c>
      <c r="C11" s="17" t="s">
        <v>27</v>
      </c>
      <c r="D11" s="18">
        <v>69</v>
      </c>
      <c r="E11" s="37" t="s">
        <v>28</v>
      </c>
      <c r="F11" s="32" t="s">
        <v>18</v>
      </c>
      <c r="G11" s="19">
        <v>1290</v>
      </c>
      <c r="H11" s="33">
        <v>16650</v>
      </c>
      <c r="I11" s="9">
        <f t="shared" si="0"/>
        <v>17940</v>
      </c>
    </row>
    <row r="12" spans="1:9" s="3" customFormat="1" ht="33" customHeight="1">
      <c r="A12" s="14" t="s">
        <v>23</v>
      </c>
      <c r="B12" s="14"/>
      <c r="C12" s="15"/>
      <c r="D12" s="16"/>
      <c r="E12" s="34"/>
      <c r="F12" s="35"/>
      <c r="G12" s="36">
        <f>SUM(G10:G11)</f>
        <v>17090</v>
      </c>
      <c r="H12" s="36">
        <f>SUM(H10:H11)</f>
        <v>17470</v>
      </c>
      <c r="I12" s="36">
        <f t="shared" si="0"/>
        <v>34560</v>
      </c>
    </row>
    <row r="13" spans="1:9" s="3" customFormat="1" ht="45.75" customHeight="1">
      <c r="A13" s="9" t="s">
        <v>29</v>
      </c>
      <c r="B13" s="9">
        <v>1</v>
      </c>
      <c r="C13" s="10" t="s">
        <v>30</v>
      </c>
      <c r="D13" s="18">
        <v>70</v>
      </c>
      <c r="E13" s="37" t="s">
        <v>31</v>
      </c>
      <c r="F13" s="32" t="s">
        <v>26</v>
      </c>
      <c r="G13" s="19">
        <v>12600</v>
      </c>
      <c r="H13" s="33"/>
      <c r="I13" s="9">
        <f t="shared" si="0"/>
        <v>12600</v>
      </c>
    </row>
    <row r="14" spans="1:9" s="3" customFormat="1" ht="46.5" customHeight="1">
      <c r="A14" s="9" t="s">
        <v>29</v>
      </c>
      <c r="B14" s="9">
        <v>2</v>
      </c>
      <c r="C14" s="10" t="s">
        <v>32</v>
      </c>
      <c r="D14" s="19">
        <v>78</v>
      </c>
      <c r="E14" s="38" t="s">
        <v>33</v>
      </c>
      <c r="F14" s="38" t="s">
        <v>18</v>
      </c>
      <c r="G14" s="39">
        <v>12690</v>
      </c>
      <c r="H14" s="33"/>
      <c r="I14" s="9">
        <f t="shared" si="0"/>
        <v>12690</v>
      </c>
    </row>
    <row r="15" spans="1:9" s="3" customFormat="1" ht="46.5" customHeight="1">
      <c r="A15" s="9" t="s">
        <v>29</v>
      </c>
      <c r="B15" s="9">
        <v>3</v>
      </c>
      <c r="C15" s="10" t="s">
        <v>34</v>
      </c>
      <c r="D15" s="19">
        <v>79</v>
      </c>
      <c r="E15" s="38" t="s">
        <v>35</v>
      </c>
      <c r="F15" s="38" t="s">
        <v>18</v>
      </c>
      <c r="G15" s="39">
        <v>13550</v>
      </c>
      <c r="H15" s="33"/>
      <c r="I15" s="9">
        <f t="shared" si="0"/>
        <v>13550</v>
      </c>
    </row>
    <row r="16" spans="1:9" s="3" customFormat="1" ht="46.5" customHeight="1">
      <c r="A16" s="9" t="s">
        <v>29</v>
      </c>
      <c r="B16" s="9">
        <v>4</v>
      </c>
      <c r="C16" s="12" t="s">
        <v>36</v>
      </c>
      <c r="D16" s="12">
        <v>76</v>
      </c>
      <c r="E16" s="9" t="s">
        <v>37</v>
      </c>
      <c r="F16" s="12" t="s">
        <v>18</v>
      </c>
      <c r="G16" s="40"/>
      <c r="H16" s="33">
        <v>820</v>
      </c>
      <c r="I16" s="9">
        <f t="shared" si="0"/>
        <v>820</v>
      </c>
    </row>
    <row r="17" spans="1:9" s="3" customFormat="1" ht="39.75" customHeight="1">
      <c r="A17" s="14" t="s">
        <v>29</v>
      </c>
      <c r="B17" s="14"/>
      <c r="C17" s="15"/>
      <c r="D17" s="16"/>
      <c r="E17" s="34"/>
      <c r="F17" s="35"/>
      <c r="G17" s="36">
        <f>SUM(G13:G16)</f>
        <v>38840</v>
      </c>
      <c r="H17" s="36">
        <f>SUM(H13:H16)</f>
        <v>820</v>
      </c>
      <c r="I17" s="36">
        <f t="shared" si="0"/>
        <v>39660</v>
      </c>
    </row>
    <row r="18" spans="1:9" s="3" customFormat="1" ht="46.5" customHeight="1">
      <c r="A18" s="9" t="s">
        <v>38</v>
      </c>
      <c r="B18" s="9">
        <v>1</v>
      </c>
      <c r="C18" s="10" t="s">
        <v>39</v>
      </c>
      <c r="D18" s="19">
        <v>75</v>
      </c>
      <c r="E18" s="10" t="s">
        <v>40</v>
      </c>
      <c r="F18" s="10" t="s">
        <v>26</v>
      </c>
      <c r="G18" s="39">
        <v>10020</v>
      </c>
      <c r="H18" s="33"/>
      <c r="I18" s="9">
        <f t="shared" si="0"/>
        <v>10020</v>
      </c>
    </row>
    <row r="19" spans="1:9" s="3" customFormat="1" ht="46.5" customHeight="1">
      <c r="A19" s="9" t="s">
        <v>38</v>
      </c>
      <c r="B19" s="9">
        <f>B18+1</f>
        <v>2</v>
      </c>
      <c r="C19" s="10" t="s">
        <v>41</v>
      </c>
      <c r="D19" s="19">
        <v>86</v>
      </c>
      <c r="E19" s="10" t="s">
        <v>42</v>
      </c>
      <c r="F19" s="10" t="s">
        <v>26</v>
      </c>
      <c r="G19" s="39">
        <v>14440</v>
      </c>
      <c r="H19" s="33"/>
      <c r="I19" s="9">
        <f t="shared" si="0"/>
        <v>14440</v>
      </c>
    </row>
    <row r="20" spans="1:9" s="3" customFormat="1" ht="46.5" customHeight="1">
      <c r="A20" s="9" t="s">
        <v>38</v>
      </c>
      <c r="B20" s="9">
        <f>B19+1</f>
        <v>3</v>
      </c>
      <c r="C20" s="10" t="s">
        <v>43</v>
      </c>
      <c r="D20" s="19">
        <v>69</v>
      </c>
      <c r="E20" s="10" t="s">
        <v>44</v>
      </c>
      <c r="F20" s="10" t="s">
        <v>26</v>
      </c>
      <c r="G20" s="39">
        <v>5860</v>
      </c>
      <c r="H20" s="33"/>
      <c r="I20" s="9">
        <f t="shared" si="0"/>
        <v>5860</v>
      </c>
    </row>
    <row r="21" spans="1:9" s="3" customFormat="1" ht="36" customHeight="1">
      <c r="A21" s="14" t="s">
        <v>38</v>
      </c>
      <c r="B21" s="14"/>
      <c r="C21" s="15"/>
      <c r="D21" s="16"/>
      <c r="E21" s="34"/>
      <c r="F21" s="35"/>
      <c r="G21" s="36">
        <f>SUM(G18:G20)</f>
        <v>30320</v>
      </c>
      <c r="H21" s="36">
        <f>SUM(H18:H20)</f>
        <v>0</v>
      </c>
      <c r="I21" s="36">
        <f t="shared" si="0"/>
        <v>30320</v>
      </c>
    </row>
    <row r="22" spans="1:9" s="3" customFormat="1" ht="46.5" customHeight="1">
      <c r="A22" s="9" t="s">
        <v>45</v>
      </c>
      <c r="B22" s="9">
        <v>1</v>
      </c>
      <c r="C22" s="12" t="s">
        <v>46</v>
      </c>
      <c r="D22" s="12">
        <v>51</v>
      </c>
      <c r="E22" s="9" t="s">
        <v>47</v>
      </c>
      <c r="F22" s="12" t="s">
        <v>48</v>
      </c>
      <c r="G22" s="9"/>
      <c r="H22" s="41">
        <v>9880</v>
      </c>
      <c r="I22" s="9">
        <f t="shared" si="0"/>
        <v>9880</v>
      </c>
    </row>
    <row r="23" spans="1:9" s="3" customFormat="1" ht="46.5" customHeight="1">
      <c r="A23" s="9" t="s">
        <v>45</v>
      </c>
      <c r="B23" s="9">
        <f>B22+1</f>
        <v>2</v>
      </c>
      <c r="C23" s="12" t="s">
        <v>49</v>
      </c>
      <c r="D23" s="12">
        <v>73</v>
      </c>
      <c r="E23" s="9" t="s">
        <v>50</v>
      </c>
      <c r="F23" s="12" t="s">
        <v>18</v>
      </c>
      <c r="G23" s="9"/>
      <c r="H23" s="12">
        <v>5710</v>
      </c>
      <c r="I23" s="9">
        <f t="shared" si="0"/>
        <v>5710</v>
      </c>
    </row>
    <row r="24" spans="1:9" s="3" customFormat="1" ht="46.5" customHeight="1">
      <c r="A24" s="9" t="s">
        <v>45</v>
      </c>
      <c r="B24" s="9">
        <f>B23+1</f>
        <v>3</v>
      </c>
      <c r="C24" s="17" t="s">
        <v>51</v>
      </c>
      <c r="D24" s="19">
        <v>60</v>
      </c>
      <c r="E24" s="10" t="s">
        <v>52</v>
      </c>
      <c r="F24" s="10" t="s">
        <v>53</v>
      </c>
      <c r="G24" s="40">
        <v>19080</v>
      </c>
      <c r="H24" s="33"/>
      <c r="I24" s="9">
        <f t="shared" si="0"/>
        <v>19080</v>
      </c>
    </row>
    <row r="25" spans="1:9" s="3" customFormat="1" ht="36" customHeight="1">
      <c r="A25" s="14" t="s">
        <v>45</v>
      </c>
      <c r="B25" s="14"/>
      <c r="C25" s="16"/>
      <c r="D25" s="16"/>
      <c r="E25" s="42"/>
      <c r="F25" s="34"/>
      <c r="G25" s="36">
        <f>SUM(G22:G24)</f>
        <v>19080</v>
      </c>
      <c r="H25" s="36">
        <f>SUM(H22:H24)</f>
        <v>15590</v>
      </c>
      <c r="I25" s="36">
        <f t="shared" si="0"/>
        <v>34670</v>
      </c>
    </row>
    <row r="26" spans="1:9" s="3" customFormat="1" ht="46.5" customHeight="1">
      <c r="A26" s="9" t="s">
        <v>54</v>
      </c>
      <c r="B26" s="9">
        <v>1</v>
      </c>
      <c r="C26" s="10" t="s">
        <v>55</v>
      </c>
      <c r="D26" s="18">
        <v>71</v>
      </c>
      <c r="E26" s="37" t="s">
        <v>56</v>
      </c>
      <c r="F26" s="32" t="s">
        <v>26</v>
      </c>
      <c r="G26" s="39">
        <v>18000</v>
      </c>
      <c r="H26" s="33">
        <v>5050</v>
      </c>
      <c r="I26" s="9">
        <f t="shared" si="0"/>
        <v>23050</v>
      </c>
    </row>
    <row r="27" spans="1:9" s="3" customFormat="1" ht="46.5" customHeight="1">
      <c r="A27" s="9" t="s">
        <v>54</v>
      </c>
      <c r="B27" s="9">
        <f>B26+1</f>
        <v>2</v>
      </c>
      <c r="C27" s="10" t="s">
        <v>57</v>
      </c>
      <c r="D27" s="18">
        <v>77</v>
      </c>
      <c r="E27" s="37" t="s">
        <v>58</v>
      </c>
      <c r="F27" s="32" t="s">
        <v>26</v>
      </c>
      <c r="G27" s="39">
        <v>7590</v>
      </c>
      <c r="H27" s="33"/>
      <c r="I27" s="9">
        <f t="shared" si="0"/>
        <v>7590</v>
      </c>
    </row>
    <row r="28" spans="1:9" s="3" customFormat="1" ht="46.5" customHeight="1">
      <c r="A28" s="9" t="s">
        <v>54</v>
      </c>
      <c r="B28" s="9">
        <f>B27+1</f>
        <v>3</v>
      </c>
      <c r="C28" s="10" t="s">
        <v>59</v>
      </c>
      <c r="D28" s="20">
        <v>75</v>
      </c>
      <c r="E28" s="37" t="s">
        <v>60</v>
      </c>
      <c r="F28" s="37" t="s">
        <v>18</v>
      </c>
      <c r="G28" s="39">
        <v>1190</v>
      </c>
      <c r="H28" s="33">
        <v>7100</v>
      </c>
      <c r="I28" s="9">
        <f t="shared" si="0"/>
        <v>8290</v>
      </c>
    </row>
    <row r="29" spans="1:9" s="3" customFormat="1" ht="46.5" customHeight="1">
      <c r="A29" s="9" t="s">
        <v>54</v>
      </c>
      <c r="B29" s="9">
        <f>B28+1</f>
        <v>4</v>
      </c>
      <c r="C29" s="10" t="s">
        <v>61</v>
      </c>
      <c r="D29" s="20">
        <v>68</v>
      </c>
      <c r="E29" s="37" t="s">
        <v>62</v>
      </c>
      <c r="F29" s="37" t="s">
        <v>18</v>
      </c>
      <c r="G29" s="39">
        <v>7330</v>
      </c>
      <c r="H29" s="33"/>
      <c r="I29" s="9">
        <f t="shared" si="0"/>
        <v>7330</v>
      </c>
    </row>
    <row r="30" spans="1:9" s="3" customFormat="1" ht="46.5" customHeight="1">
      <c r="A30" s="9" t="s">
        <v>54</v>
      </c>
      <c r="B30" s="9">
        <f>B29+1</f>
        <v>5</v>
      </c>
      <c r="C30" s="12" t="s">
        <v>63</v>
      </c>
      <c r="D30" s="12">
        <v>86</v>
      </c>
      <c r="E30" s="9" t="s">
        <v>64</v>
      </c>
      <c r="F30" s="12" t="s">
        <v>18</v>
      </c>
      <c r="G30" s="43"/>
      <c r="H30" s="44">
        <v>7800</v>
      </c>
      <c r="I30" s="9">
        <f t="shared" si="0"/>
        <v>7800</v>
      </c>
    </row>
    <row r="31" spans="1:9" s="3" customFormat="1" ht="36" customHeight="1">
      <c r="A31" s="14" t="s">
        <v>54</v>
      </c>
      <c r="B31" s="14"/>
      <c r="C31" s="16"/>
      <c r="D31" s="16"/>
      <c r="E31" s="42"/>
      <c r="F31" s="34"/>
      <c r="G31" s="36">
        <f>SUM(G26:G30)</f>
        <v>34110</v>
      </c>
      <c r="H31" s="36">
        <f>SUM(H26:H30)</f>
        <v>19950</v>
      </c>
      <c r="I31" s="36">
        <f t="shared" si="0"/>
        <v>54060</v>
      </c>
    </row>
    <row r="32" spans="1:9" s="3" customFormat="1" ht="46.5" customHeight="1">
      <c r="A32" s="9" t="s">
        <v>65</v>
      </c>
      <c r="B32" s="9">
        <v>1</v>
      </c>
      <c r="C32" s="10" t="s">
        <v>66</v>
      </c>
      <c r="D32" s="19">
        <v>87</v>
      </c>
      <c r="E32" s="37" t="s">
        <v>67</v>
      </c>
      <c r="F32" s="32" t="s">
        <v>18</v>
      </c>
      <c r="G32" s="39">
        <v>12100</v>
      </c>
      <c r="H32" s="33"/>
      <c r="I32" s="9">
        <f t="shared" si="0"/>
        <v>12100</v>
      </c>
    </row>
    <row r="33" spans="1:9" s="3" customFormat="1" ht="46.5" customHeight="1">
      <c r="A33" s="9" t="s">
        <v>65</v>
      </c>
      <c r="B33" s="9">
        <f>B32+1</f>
        <v>2</v>
      </c>
      <c r="C33" s="10" t="s">
        <v>68</v>
      </c>
      <c r="D33" s="19">
        <v>74</v>
      </c>
      <c r="E33" s="37" t="s">
        <v>69</v>
      </c>
      <c r="F33" s="37" t="s">
        <v>18</v>
      </c>
      <c r="G33" s="39">
        <v>12820</v>
      </c>
      <c r="H33" s="33"/>
      <c r="I33" s="9">
        <f t="shared" si="0"/>
        <v>12820</v>
      </c>
    </row>
    <row r="34" spans="1:9" s="3" customFormat="1" ht="46.5" customHeight="1">
      <c r="A34" s="9" t="s">
        <v>65</v>
      </c>
      <c r="B34" s="9">
        <f>B33+1</f>
        <v>3</v>
      </c>
      <c r="C34" s="10" t="s">
        <v>70</v>
      </c>
      <c r="D34" s="19">
        <v>81</v>
      </c>
      <c r="E34" s="37" t="s">
        <v>71</v>
      </c>
      <c r="F34" s="37" t="s">
        <v>26</v>
      </c>
      <c r="G34" s="39">
        <v>15750</v>
      </c>
      <c r="H34" s="33">
        <v>820</v>
      </c>
      <c r="I34" s="9">
        <f t="shared" si="0"/>
        <v>16570</v>
      </c>
    </row>
    <row r="35" spans="1:9" s="3" customFormat="1" ht="46.5" customHeight="1">
      <c r="A35" s="9" t="s">
        <v>65</v>
      </c>
      <c r="B35" s="9">
        <f>B34+1</f>
        <v>4</v>
      </c>
      <c r="C35" s="10" t="s">
        <v>72</v>
      </c>
      <c r="D35" s="19">
        <v>45</v>
      </c>
      <c r="E35" s="37" t="s">
        <v>73</v>
      </c>
      <c r="F35" s="37" t="s">
        <v>48</v>
      </c>
      <c r="G35" s="39">
        <v>32270</v>
      </c>
      <c r="H35" s="33"/>
      <c r="I35" s="9">
        <f t="shared" si="0"/>
        <v>32270</v>
      </c>
    </row>
    <row r="36" spans="1:9" s="3" customFormat="1" ht="33" customHeight="1">
      <c r="A36" s="9" t="s">
        <v>65</v>
      </c>
      <c r="B36" s="9">
        <f>B35+1</f>
        <v>5</v>
      </c>
      <c r="C36" s="21" t="s">
        <v>74</v>
      </c>
      <c r="D36" s="12">
        <v>67</v>
      </c>
      <c r="E36" s="45" t="s">
        <v>75</v>
      </c>
      <c r="F36" s="12" t="s">
        <v>18</v>
      </c>
      <c r="G36" s="40"/>
      <c r="H36" s="33">
        <v>6870</v>
      </c>
      <c r="I36" s="9">
        <f t="shared" si="0"/>
        <v>6870</v>
      </c>
    </row>
    <row r="37" spans="1:9" s="3" customFormat="1" ht="33" customHeight="1">
      <c r="A37" s="14" t="s">
        <v>65</v>
      </c>
      <c r="B37" s="14"/>
      <c r="C37" s="16"/>
      <c r="D37" s="16"/>
      <c r="E37" s="42"/>
      <c r="F37" s="34"/>
      <c r="G37" s="36">
        <f>SUM(G32:G36)</f>
        <v>72940</v>
      </c>
      <c r="H37" s="36">
        <f>SUM(H32:H36)</f>
        <v>7690</v>
      </c>
      <c r="I37" s="36">
        <f t="shared" si="0"/>
        <v>80630</v>
      </c>
    </row>
    <row r="38" spans="1:9" s="3" customFormat="1" ht="46.5" customHeight="1">
      <c r="A38" s="9" t="s">
        <v>76</v>
      </c>
      <c r="B38" s="9">
        <f>B37+1</f>
        <v>1</v>
      </c>
      <c r="C38" s="22" t="s">
        <v>77</v>
      </c>
      <c r="D38" s="22">
        <v>68</v>
      </c>
      <c r="E38" s="22" t="s">
        <v>78</v>
      </c>
      <c r="F38" s="13" t="s">
        <v>26</v>
      </c>
      <c r="G38" s="40">
        <v>12570</v>
      </c>
      <c r="H38" s="33">
        <v>11230</v>
      </c>
      <c r="I38" s="9">
        <f t="shared" si="0"/>
        <v>23800</v>
      </c>
    </row>
    <row r="39" spans="1:9" s="3" customFormat="1" ht="46.5" customHeight="1">
      <c r="A39" s="9" t="s">
        <v>76</v>
      </c>
      <c r="B39" s="9">
        <f>B38+1</f>
        <v>2</v>
      </c>
      <c r="C39" s="12" t="s">
        <v>79</v>
      </c>
      <c r="D39" s="23">
        <v>80</v>
      </c>
      <c r="E39" s="22" t="s">
        <v>80</v>
      </c>
      <c r="F39" s="22" t="s">
        <v>26</v>
      </c>
      <c r="G39" s="40"/>
      <c r="H39" s="33">
        <v>32980</v>
      </c>
      <c r="I39" s="9">
        <f t="shared" si="0"/>
        <v>32980</v>
      </c>
    </row>
    <row r="40" spans="1:9" s="3" customFormat="1" ht="58.5" customHeight="1">
      <c r="A40" s="9" t="s">
        <v>76</v>
      </c>
      <c r="B40" s="9">
        <f>B39+1</f>
        <v>3</v>
      </c>
      <c r="C40" s="22" t="s">
        <v>81</v>
      </c>
      <c r="D40" s="19">
        <v>91</v>
      </c>
      <c r="E40" s="22" t="s">
        <v>82</v>
      </c>
      <c r="F40" s="46" t="s">
        <v>26</v>
      </c>
      <c r="G40" s="40">
        <v>13440</v>
      </c>
      <c r="H40" s="33"/>
      <c r="I40" s="9">
        <f t="shared" si="0"/>
        <v>13440</v>
      </c>
    </row>
    <row r="41" spans="1:9" s="3" customFormat="1" ht="30" customHeight="1">
      <c r="A41" s="14" t="s">
        <v>76</v>
      </c>
      <c r="B41" s="14"/>
      <c r="C41" s="16"/>
      <c r="D41" s="16"/>
      <c r="E41" s="42"/>
      <c r="F41" s="34"/>
      <c r="G41" s="36">
        <f>SUM(G38:G40)</f>
        <v>26010</v>
      </c>
      <c r="H41" s="36">
        <f>SUM(H38:H40)</f>
        <v>44210</v>
      </c>
      <c r="I41" s="36">
        <f t="shared" si="0"/>
        <v>70220</v>
      </c>
    </row>
    <row r="42" spans="1:9" s="3" customFormat="1" ht="49.5" customHeight="1">
      <c r="A42" s="9" t="s">
        <v>83</v>
      </c>
      <c r="B42" s="9">
        <f>B41+1</f>
        <v>1</v>
      </c>
      <c r="C42" s="12" t="s">
        <v>84</v>
      </c>
      <c r="D42" s="12">
        <v>87</v>
      </c>
      <c r="E42" s="9" t="s">
        <v>85</v>
      </c>
      <c r="F42" s="9" t="s">
        <v>18</v>
      </c>
      <c r="G42" s="9"/>
      <c r="H42" s="12">
        <v>2500</v>
      </c>
      <c r="I42" s="9">
        <f t="shared" si="0"/>
        <v>2500</v>
      </c>
    </row>
    <row r="43" spans="1:9" s="3" customFormat="1" ht="49.5" customHeight="1">
      <c r="A43" s="9" t="s">
        <v>83</v>
      </c>
      <c r="B43" s="9">
        <f>B42+1</f>
        <v>2</v>
      </c>
      <c r="C43" s="12" t="s">
        <v>86</v>
      </c>
      <c r="D43" s="12">
        <v>74</v>
      </c>
      <c r="E43" s="9" t="s">
        <v>87</v>
      </c>
      <c r="F43" s="9" t="s">
        <v>18</v>
      </c>
      <c r="G43" s="9"/>
      <c r="H43" s="12">
        <v>2930</v>
      </c>
      <c r="I43" s="9">
        <f t="shared" si="0"/>
        <v>2930</v>
      </c>
    </row>
    <row r="44" spans="1:9" s="3" customFormat="1" ht="49.5" customHeight="1">
      <c r="A44" s="9" t="s">
        <v>83</v>
      </c>
      <c r="B44" s="9">
        <f aca="true" t="shared" si="1" ref="B44:B49">B43+1</f>
        <v>3</v>
      </c>
      <c r="C44" s="12" t="s">
        <v>88</v>
      </c>
      <c r="D44" s="12">
        <v>67</v>
      </c>
      <c r="E44" s="9" t="s">
        <v>89</v>
      </c>
      <c r="F44" s="9" t="s">
        <v>18</v>
      </c>
      <c r="G44" s="9"/>
      <c r="H44" s="41">
        <v>4700</v>
      </c>
      <c r="I44" s="9">
        <f aca="true" t="shared" si="2" ref="I44:I58">G44+H44</f>
        <v>4700</v>
      </c>
    </row>
    <row r="45" spans="1:9" s="3" customFormat="1" ht="49.5" customHeight="1">
      <c r="A45" s="9" t="s">
        <v>83</v>
      </c>
      <c r="B45" s="9">
        <f t="shared" si="1"/>
        <v>4</v>
      </c>
      <c r="C45" s="12" t="s">
        <v>90</v>
      </c>
      <c r="D45" s="12">
        <v>96</v>
      </c>
      <c r="E45" s="9" t="s">
        <v>91</v>
      </c>
      <c r="F45" s="9" t="s">
        <v>18</v>
      </c>
      <c r="G45" s="9"/>
      <c r="H45" s="41">
        <v>14260</v>
      </c>
      <c r="I45" s="9">
        <f t="shared" si="2"/>
        <v>14260</v>
      </c>
    </row>
    <row r="46" spans="1:9" s="3" customFormat="1" ht="49.5" customHeight="1">
      <c r="A46" s="9" t="s">
        <v>83</v>
      </c>
      <c r="B46" s="9">
        <f t="shared" si="1"/>
        <v>5</v>
      </c>
      <c r="C46" s="12" t="s">
        <v>92</v>
      </c>
      <c r="D46" s="12">
        <v>67</v>
      </c>
      <c r="E46" s="9" t="s">
        <v>93</v>
      </c>
      <c r="F46" s="9" t="s">
        <v>18</v>
      </c>
      <c r="G46" s="9"/>
      <c r="H46" s="41">
        <v>6830</v>
      </c>
      <c r="I46" s="9">
        <f t="shared" si="2"/>
        <v>6830</v>
      </c>
    </row>
    <row r="47" spans="1:9" s="3" customFormat="1" ht="49.5" customHeight="1">
      <c r="A47" s="9" t="s">
        <v>83</v>
      </c>
      <c r="B47" s="9">
        <f t="shared" si="1"/>
        <v>6</v>
      </c>
      <c r="C47" s="12" t="s">
        <v>94</v>
      </c>
      <c r="D47" s="12">
        <v>82</v>
      </c>
      <c r="E47" s="9" t="s">
        <v>95</v>
      </c>
      <c r="F47" s="9" t="s">
        <v>26</v>
      </c>
      <c r="G47" s="9"/>
      <c r="H47" s="12">
        <v>9660</v>
      </c>
      <c r="I47" s="9">
        <f t="shared" si="2"/>
        <v>9660</v>
      </c>
    </row>
    <row r="48" spans="1:9" s="3" customFormat="1" ht="49.5" customHeight="1">
      <c r="A48" s="9" t="s">
        <v>83</v>
      </c>
      <c r="B48" s="9">
        <f t="shared" si="1"/>
        <v>7</v>
      </c>
      <c r="C48" s="24" t="s">
        <v>96</v>
      </c>
      <c r="D48" s="19">
        <v>66</v>
      </c>
      <c r="E48" s="24" t="s">
        <v>97</v>
      </c>
      <c r="F48" s="24" t="s">
        <v>26</v>
      </c>
      <c r="G48" s="40">
        <v>15800</v>
      </c>
      <c r="H48" s="33"/>
      <c r="I48" s="9">
        <f t="shared" si="2"/>
        <v>15800</v>
      </c>
    </row>
    <row r="49" spans="1:9" s="3" customFormat="1" ht="49.5" customHeight="1">
      <c r="A49" s="9" t="s">
        <v>83</v>
      </c>
      <c r="B49" s="9">
        <f t="shared" si="1"/>
        <v>8</v>
      </c>
      <c r="C49" s="24" t="s">
        <v>98</v>
      </c>
      <c r="D49" s="19">
        <v>60</v>
      </c>
      <c r="E49" s="24" t="s">
        <v>99</v>
      </c>
      <c r="F49" s="24" t="s">
        <v>26</v>
      </c>
      <c r="G49" s="40">
        <v>4040</v>
      </c>
      <c r="H49" s="33"/>
      <c r="I49" s="9">
        <f t="shared" si="2"/>
        <v>4040</v>
      </c>
    </row>
    <row r="50" spans="1:9" s="3" customFormat="1" ht="36" customHeight="1">
      <c r="A50" s="14" t="s">
        <v>83</v>
      </c>
      <c r="B50" s="14"/>
      <c r="C50" s="16"/>
      <c r="D50" s="16"/>
      <c r="E50" s="42"/>
      <c r="F50" s="47"/>
      <c r="G50" s="36">
        <f>SUM(G42:G49)</f>
        <v>19840</v>
      </c>
      <c r="H50" s="36">
        <f>SUM(H42:H49)</f>
        <v>40880</v>
      </c>
      <c r="I50" s="36">
        <f t="shared" si="2"/>
        <v>60720</v>
      </c>
    </row>
    <row r="51" spans="1:9" s="3" customFormat="1" ht="36" customHeight="1">
      <c r="A51" s="9" t="s">
        <v>100</v>
      </c>
      <c r="B51" s="9">
        <v>1</v>
      </c>
      <c r="C51" s="10" t="s">
        <v>101</v>
      </c>
      <c r="D51" s="10">
        <v>70</v>
      </c>
      <c r="E51" s="17" t="s">
        <v>102</v>
      </c>
      <c r="F51" s="13" t="s">
        <v>18</v>
      </c>
      <c r="G51" s="9"/>
      <c r="H51" s="33">
        <v>23100</v>
      </c>
      <c r="I51" s="9">
        <f t="shared" si="2"/>
        <v>23100</v>
      </c>
    </row>
    <row r="52" spans="1:9" s="3" customFormat="1" ht="49.5" customHeight="1">
      <c r="A52" s="9" t="s">
        <v>100</v>
      </c>
      <c r="B52" s="9">
        <f>B51+1</f>
        <v>2</v>
      </c>
      <c r="C52" s="25" t="s">
        <v>103</v>
      </c>
      <c r="D52" s="9">
        <v>74</v>
      </c>
      <c r="E52" s="25" t="s">
        <v>104</v>
      </c>
      <c r="F52" s="48" t="s">
        <v>26</v>
      </c>
      <c r="G52" s="40">
        <v>15650</v>
      </c>
      <c r="H52" s="33"/>
      <c r="I52" s="9">
        <f t="shared" si="2"/>
        <v>15650</v>
      </c>
    </row>
    <row r="53" spans="1:9" s="3" customFormat="1" ht="49.5" customHeight="1">
      <c r="A53" s="9" t="s">
        <v>100</v>
      </c>
      <c r="B53" s="9">
        <f>B52+1</f>
        <v>3</v>
      </c>
      <c r="C53" s="26" t="s">
        <v>105</v>
      </c>
      <c r="D53" s="27">
        <v>64</v>
      </c>
      <c r="E53" s="26" t="s">
        <v>106</v>
      </c>
      <c r="F53" s="48" t="s">
        <v>26</v>
      </c>
      <c r="G53" s="40">
        <v>22260</v>
      </c>
      <c r="H53" s="33"/>
      <c r="I53" s="9">
        <f t="shared" si="2"/>
        <v>22260</v>
      </c>
    </row>
    <row r="54" spans="1:9" s="3" customFormat="1" ht="36" customHeight="1">
      <c r="A54" s="14" t="s">
        <v>100</v>
      </c>
      <c r="B54" s="14"/>
      <c r="C54" s="16"/>
      <c r="D54" s="16"/>
      <c r="E54" s="42"/>
      <c r="F54" s="47"/>
      <c r="G54" s="36">
        <f>SUM(G51:G53)</f>
        <v>37910</v>
      </c>
      <c r="H54" s="36">
        <f>SUM(H51:H53)</f>
        <v>23100</v>
      </c>
      <c r="I54" s="36">
        <f t="shared" si="2"/>
        <v>61010</v>
      </c>
    </row>
    <row r="55" spans="1:9" s="3" customFormat="1" ht="49.5" customHeight="1">
      <c r="A55" s="9" t="s">
        <v>107</v>
      </c>
      <c r="B55" s="9">
        <f aca="true" t="shared" si="3" ref="B55:B62">B54+1</f>
        <v>1</v>
      </c>
      <c r="C55" s="28" t="s">
        <v>108</v>
      </c>
      <c r="D55" s="29">
        <v>86</v>
      </c>
      <c r="E55" s="49" t="s">
        <v>109</v>
      </c>
      <c r="F55" s="13" t="s">
        <v>18</v>
      </c>
      <c r="G55" s="9"/>
      <c r="H55" s="33">
        <v>50000</v>
      </c>
      <c r="I55" s="9">
        <f t="shared" si="2"/>
        <v>50000</v>
      </c>
    </row>
    <row r="56" spans="1:9" s="3" customFormat="1" ht="49.5" customHeight="1">
      <c r="A56" s="9" t="s">
        <v>107</v>
      </c>
      <c r="B56" s="9">
        <f t="shared" si="3"/>
        <v>2</v>
      </c>
      <c r="C56" s="28" t="s">
        <v>110</v>
      </c>
      <c r="D56" s="19">
        <v>84</v>
      </c>
      <c r="E56" s="50" t="s">
        <v>111</v>
      </c>
      <c r="F56" s="28" t="s">
        <v>26</v>
      </c>
      <c r="G56" s="39">
        <v>14350</v>
      </c>
      <c r="H56" s="33">
        <v>19320</v>
      </c>
      <c r="I56" s="9">
        <f t="shared" si="2"/>
        <v>33670</v>
      </c>
    </row>
    <row r="57" spans="1:9" s="3" customFormat="1" ht="49.5" customHeight="1">
      <c r="A57" s="9" t="s">
        <v>107</v>
      </c>
      <c r="B57" s="9">
        <f t="shared" si="3"/>
        <v>3</v>
      </c>
      <c r="C57" s="28" t="s">
        <v>112</v>
      </c>
      <c r="D57" s="19">
        <v>86</v>
      </c>
      <c r="E57" s="50" t="s">
        <v>113</v>
      </c>
      <c r="F57" s="28" t="s">
        <v>26</v>
      </c>
      <c r="G57" s="39">
        <v>10080</v>
      </c>
      <c r="H57" s="33"/>
      <c r="I57" s="9">
        <f t="shared" si="2"/>
        <v>10080</v>
      </c>
    </row>
    <row r="58" spans="1:9" s="3" customFormat="1" ht="49.5" customHeight="1">
      <c r="A58" s="9" t="s">
        <v>107</v>
      </c>
      <c r="B58" s="9">
        <f t="shared" si="3"/>
        <v>4</v>
      </c>
      <c r="C58" s="28" t="s">
        <v>114</v>
      </c>
      <c r="D58" s="19">
        <v>75</v>
      </c>
      <c r="E58" s="50" t="s">
        <v>115</v>
      </c>
      <c r="F58" s="28" t="s">
        <v>26</v>
      </c>
      <c r="G58" s="39">
        <v>15860</v>
      </c>
      <c r="H58" s="33">
        <v>820</v>
      </c>
      <c r="I58" s="9">
        <f t="shared" si="2"/>
        <v>16680</v>
      </c>
    </row>
    <row r="59" spans="1:9" s="3" customFormat="1" ht="49.5" customHeight="1">
      <c r="A59" s="9" t="s">
        <v>107</v>
      </c>
      <c r="B59" s="9">
        <f t="shared" si="3"/>
        <v>5</v>
      </c>
      <c r="C59" s="28" t="s">
        <v>116</v>
      </c>
      <c r="D59" s="19">
        <v>63</v>
      </c>
      <c r="E59" s="50" t="s">
        <v>117</v>
      </c>
      <c r="F59" s="28" t="s">
        <v>26</v>
      </c>
      <c r="G59" s="39">
        <v>3840</v>
      </c>
      <c r="H59" s="33"/>
      <c r="I59" s="9">
        <f aca="true" t="shared" si="4" ref="I59:I64">G59+H59</f>
        <v>3840</v>
      </c>
    </row>
    <row r="60" spans="1:9" s="3" customFormat="1" ht="49.5" customHeight="1">
      <c r="A60" s="9" t="s">
        <v>107</v>
      </c>
      <c r="B60" s="9">
        <f t="shared" si="3"/>
        <v>6</v>
      </c>
      <c r="C60" s="28" t="s">
        <v>118</v>
      </c>
      <c r="D60" s="19">
        <v>65</v>
      </c>
      <c r="E60" s="50" t="s">
        <v>119</v>
      </c>
      <c r="F60" s="28" t="s">
        <v>26</v>
      </c>
      <c r="G60" s="39">
        <v>2720</v>
      </c>
      <c r="H60" s="33"/>
      <c r="I60" s="9">
        <f t="shared" si="4"/>
        <v>2720</v>
      </c>
    </row>
    <row r="61" spans="1:9" s="3" customFormat="1" ht="49.5" customHeight="1">
      <c r="A61" s="9" t="s">
        <v>107</v>
      </c>
      <c r="B61" s="9">
        <f t="shared" si="3"/>
        <v>7</v>
      </c>
      <c r="C61" s="12" t="s">
        <v>120</v>
      </c>
      <c r="D61" s="12">
        <v>88</v>
      </c>
      <c r="E61" s="9" t="s">
        <v>121</v>
      </c>
      <c r="F61" s="12" t="s">
        <v>18</v>
      </c>
      <c r="G61" s="44"/>
      <c r="H61" s="51">
        <v>3960</v>
      </c>
      <c r="I61" s="9">
        <f t="shared" si="4"/>
        <v>3960</v>
      </c>
    </row>
    <row r="62" spans="1:9" s="3" customFormat="1" ht="49.5" customHeight="1">
      <c r="A62" s="9" t="s">
        <v>107</v>
      </c>
      <c r="B62" s="9">
        <f t="shared" si="3"/>
        <v>8</v>
      </c>
      <c r="C62" s="12" t="s">
        <v>122</v>
      </c>
      <c r="D62" s="9">
        <v>74</v>
      </c>
      <c r="E62" s="9" t="s">
        <v>123</v>
      </c>
      <c r="F62" s="9" t="s">
        <v>18</v>
      </c>
      <c r="G62" s="44"/>
      <c r="H62" s="51">
        <v>35700</v>
      </c>
      <c r="I62" s="9">
        <f t="shared" si="4"/>
        <v>35700</v>
      </c>
    </row>
    <row r="63" spans="1:9" s="3" customFormat="1" ht="33.75" customHeight="1">
      <c r="A63" s="14" t="s">
        <v>107</v>
      </c>
      <c r="B63" s="14"/>
      <c r="C63" s="16"/>
      <c r="D63" s="16"/>
      <c r="E63" s="42"/>
      <c r="F63" s="47"/>
      <c r="G63" s="36">
        <f>SUM(G55:G62)</f>
        <v>46850</v>
      </c>
      <c r="H63" s="36">
        <f>SUM(H55:H62)</f>
        <v>109800</v>
      </c>
      <c r="I63" s="36">
        <f t="shared" si="4"/>
        <v>156650</v>
      </c>
    </row>
    <row r="64" spans="1:9" s="3" customFormat="1" ht="33.75" customHeight="1">
      <c r="A64" s="9" t="s">
        <v>124</v>
      </c>
      <c r="B64" s="9">
        <v>1</v>
      </c>
      <c r="C64" s="12" t="s">
        <v>125</v>
      </c>
      <c r="D64" s="12">
        <v>88</v>
      </c>
      <c r="E64" s="9" t="s">
        <v>126</v>
      </c>
      <c r="F64" s="9" t="s">
        <v>18</v>
      </c>
      <c r="G64" s="9"/>
      <c r="H64" s="33">
        <v>9660</v>
      </c>
      <c r="I64" s="9">
        <f t="shared" si="4"/>
        <v>9660</v>
      </c>
    </row>
    <row r="65" spans="1:9" s="3" customFormat="1" ht="49.5" customHeight="1">
      <c r="A65" s="9" t="s">
        <v>124</v>
      </c>
      <c r="B65" s="9">
        <f aca="true" t="shared" si="5" ref="B64:B70">B64+1</f>
        <v>2</v>
      </c>
      <c r="C65" s="12" t="s">
        <v>127</v>
      </c>
      <c r="D65" s="12">
        <v>80</v>
      </c>
      <c r="E65" s="9" t="s">
        <v>128</v>
      </c>
      <c r="F65" s="9" t="s">
        <v>18</v>
      </c>
      <c r="G65" s="9"/>
      <c r="H65" s="33">
        <v>9660</v>
      </c>
      <c r="I65" s="9">
        <f aca="true" t="shared" si="6" ref="I65:I80">G65+H65</f>
        <v>9660</v>
      </c>
    </row>
    <row r="66" spans="1:9" s="3" customFormat="1" ht="49.5" customHeight="1">
      <c r="A66" s="9" t="s">
        <v>124</v>
      </c>
      <c r="B66" s="9">
        <f t="shared" si="5"/>
        <v>3</v>
      </c>
      <c r="C66" s="17" t="s">
        <v>129</v>
      </c>
      <c r="D66" s="19">
        <v>86</v>
      </c>
      <c r="E66" s="10" t="s">
        <v>130</v>
      </c>
      <c r="F66" s="10" t="s">
        <v>26</v>
      </c>
      <c r="G66" s="40">
        <v>18000</v>
      </c>
      <c r="H66" s="33"/>
      <c r="I66" s="9">
        <f t="shared" si="6"/>
        <v>18000</v>
      </c>
    </row>
    <row r="67" spans="1:9" s="3" customFormat="1" ht="49.5" customHeight="1">
      <c r="A67" s="9" t="s">
        <v>124</v>
      </c>
      <c r="B67" s="9">
        <f t="shared" si="5"/>
        <v>4</v>
      </c>
      <c r="C67" s="10" t="s">
        <v>131</v>
      </c>
      <c r="D67" s="19">
        <v>69</v>
      </c>
      <c r="E67" s="37" t="s">
        <v>132</v>
      </c>
      <c r="F67" s="37" t="s">
        <v>26</v>
      </c>
      <c r="G67" s="40">
        <v>160</v>
      </c>
      <c r="H67" s="33"/>
      <c r="I67" s="9">
        <f t="shared" si="6"/>
        <v>160</v>
      </c>
    </row>
    <row r="68" spans="1:9" s="3" customFormat="1" ht="49.5" customHeight="1">
      <c r="A68" s="9" t="s">
        <v>124</v>
      </c>
      <c r="B68" s="9">
        <f t="shared" si="5"/>
        <v>5</v>
      </c>
      <c r="C68" s="17" t="s">
        <v>133</v>
      </c>
      <c r="D68" s="19">
        <v>78</v>
      </c>
      <c r="E68" s="10" t="s">
        <v>134</v>
      </c>
      <c r="F68" s="10" t="s">
        <v>26</v>
      </c>
      <c r="G68" s="40">
        <v>13620</v>
      </c>
      <c r="H68" s="33">
        <v>3910</v>
      </c>
      <c r="I68" s="9">
        <f t="shared" si="6"/>
        <v>17530</v>
      </c>
    </row>
    <row r="69" spans="1:9" s="3" customFormat="1" ht="49.5" customHeight="1">
      <c r="A69" s="9" t="s">
        <v>124</v>
      </c>
      <c r="B69" s="9">
        <f t="shared" si="5"/>
        <v>6</v>
      </c>
      <c r="C69" s="17" t="s">
        <v>135</v>
      </c>
      <c r="D69" s="19">
        <v>80</v>
      </c>
      <c r="E69" s="10" t="s">
        <v>136</v>
      </c>
      <c r="F69" s="10" t="s">
        <v>26</v>
      </c>
      <c r="G69" s="40">
        <v>5040</v>
      </c>
      <c r="H69" s="33">
        <v>9660</v>
      </c>
      <c r="I69" s="9">
        <f t="shared" si="6"/>
        <v>14700</v>
      </c>
    </row>
    <row r="70" spans="1:9" s="3" customFormat="1" ht="49.5" customHeight="1">
      <c r="A70" s="9" t="s">
        <v>124</v>
      </c>
      <c r="B70" s="9">
        <f t="shared" si="5"/>
        <v>7</v>
      </c>
      <c r="C70" s="17" t="s">
        <v>137</v>
      </c>
      <c r="D70" s="19">
        <v>85</v>
      </c>
      <c r="E70" s="10" t="s">
        <v>138</v>
      </c>
      <c r="F70" s="10" t="s">
        <v>26</v>
      </c>
      <c r="G70" s="40">
        <v>11730</v>
      </c>
      <c r="H70" s="33">
        <v>9660</v>
      </c>
      <c r="I70" s="9">
        <f t="shared" si="6"/>
        <v>21390</v>
      </c>
    </row>
    <row r="71" spans="1:9" s="3" customFormat="1" ht="33" customHeight="1">
      <c r="A71" s="14" t="s">
        <v>124</v>
      </c>
      <c r="B71" s="14"/>
      <c r="C71" s="52"/>
      <c r="D71" s="52"/>
      <c r="E71" s="42"/>
      <c r="F71" s="47"/>
      <c r="G71" s="36">
        <f>SUM(G64:G70)</f>
        <v>48550</v>
      </c>
      <c r="H71" s="36">
        <f>SUM(H64:H70)</f>
        <v>42550</v>
      </c>
      <c r="I71" s="36">
        <f t="shared" si="6"/>
        <v>91100</v>
      </c>
    </row>
    <row r="72" spans="1:9" s="3" customFormat="1" ht="49.5" customHeight="1">
      <c r="A72" s="9" t="s">
        <v>139</v>
      </c>
      <c r="B72" s="9">
        <v>1</v>
      </c>
      <c r="C72" s="17" t="s">
        <v>140</v>
      </c>
      <c r="D72" s="19">
        <v>74</v>
      </c>
      <c r="E72" s="10" t="s">
        <v>141</v>
      </c>
      <c r="F72" s="13" t="s">
        <v>18</v>
      </c>
      <c r="G72" s="39">
        <v>14090</v>
      </c>
      <c r="H72" s="33"/>
      <c r="I72" s="9">
        <f t="shared" si="6"/>
        <v>14090</v>
      </c>
    </row>
    <row r="73" spans="1:9" s="3" customFormat="1" ht="49.5" customHeight="1">
      <c r="A73" s="9" t="s">
        <v>139</v>
      </c>
      <c r="B73" s="9">
        <f>B72+1</f>
        <v>2</v>
      </c>
      <c r="C73" s="17" t="s">
        <v>142</v>
      </c>
      <c r="D73" s="19">
        <v>63</v>
      </c>
      <c r="E73" s="10" t="s">
        <v>143</v>
      </c>
      <c r="F73" s="10" t="s">
        <v>26</v>
      </c>
      <c r="G73" s="39">
        <v>11660</v>
      </c>
      <c r="H73" s="33"/>
      <c r="I73" s="9">
        <f t="shared" si="6"/>
        <v>11660</v>
      </c>
    </row>
    <row r="74" spans="1:9" s="3" customFormat="1" ht="49.5" customHeight="1">
      <c r="A74" s="9" t="s">
        <v>139</v>
      </c>
      <c r="B74" s="9">
        <f>B73+1</f>
        <v>3</v>
      </c>
      <c r="C74" s="17" t="s">
        <v>144</v>
      </c>
      <c r="D74" s="19">
        <v>79</v>
      </c>
      <c r="E74" s="10" t="s">
        <v>145</v>
      </c>
      <c r="F74" s="10" t="s">
        <v>26</v>
      </c>
      <c r="G74" s="39">
        <v>11660</v>
      </c>
      <c r="H74" s="33"/>
      <c r="I74" s="9">
        <f t="shared" si="6"/>
        <v>11660</v>
      </c>
    </row>
    <row r="75" spans="1:9" s="3" customFormat="1" ht="49.5" customHeight="1">
      <c r="A75" s="9" t="s">
        <v>139</v>
      </c>
      <c r="B75" s="9">
        <f>B74+1</f>
        <v>4</v>
      </c>
      <c r="C75" s="17" t="s">
        <v>146</v>
      </c>
      <c r="D75" s="19">
        <v>73</v>
      </c>
      <c r="E75" s="10" t="s">
        <v>147</v>
      </c>
      <c r="F75" s="10" t="s">
        <v>26</v>
      </c>
      <c r="G75" s="39">
        <v>7750</v>
      </c>
      <c r="H75" s="33"/>
      <c r="I75" s="9">
        <f t="shared" si="6"/>
        <v>7750</v>
      </c>
    </row>
    <row r="76" spans="1:9" s="3" customFormat="1" ht="49.5" customHeight="1">
      <c r="A76" s="9" t="s">
        <v>139</v>
      </c>
      <c r="B76" s="9">
        <f>B75+1</f>
        <v>5</v>
      </c>
      <c r="C76" s="17" t="s">
        <v>148</v>
      </c>
      <c r="D76" s="19">
        <v>67</v>
      </c>
      <c r="E76" s="10" t="s">
        <v>149</v>
      </c>
      <c r="F76" s="10" t="s">
        <v>26</v>
      </c>
      <c r="G76" s="39">
        <v>13280</v>
      </c>
      <c r="H76" s="33"/>
      <c r="I76" s="9">
        <f t="shared" si="6"/>
        <v>13280</v>
      </c>
    </row>
    <row r="77" spans="1:9" s="3" customFormat="1" ht="39" customHeight="1">
      <c r="A77" s="14" t="s">
        <v>139</v>
      </c>
      <c r="B77" s="14"/>
      <c r="C77" s="52"/>
      <c r="D77" s="52"/>
      <c r="E77" s="42"/>
      <c r="F77" s="34"/>
      <c r="G77" s="36">
        <f>SUM(G72:G76)</f>
        <v>58440</v>
      </c>
      <c r="H77" s="36"/>
      <c r="I77" s="36">
        <f t="shared" si="6"/>
        <v>58440</v>
      </c>
    </row>
    <row r="78" spans="1:9" s="3" customFormat="1" ht="49.5" customHeight="1">
      <c r="A78" s="9" t="s">
        <v>150</v>
      </c>
      <c r="B78" s="9">
        <v>1</v>
      </c>
      <c r="C78" s="53" t="s">
        <v>151</v>
      </c>
      <c r="D78" s="33">
        <v>76</v>
      </c>
      <c r="E78" s="53" t="s">
        <v>152</v>
      </c>
      <c r="F78" s="53" t="s">
        <v>26</v>
      </c>
      <c r="G78" s="9"/>
      <c r="H78" s="33">
        <v>9660</v>
      </c>
      <c r="I78" s="9">
        <f t="shared" si="6"/>
        <v>9660</v>
      </c>
    </row>
    <row r="79" spans="1:9" s="3" customFormat="1" ht="49.5" customHeight="1">
      <c r="A79" s="9" t="s">
        <v>150</v>
      </c>
      <c r="B79" s="9">
        <v>2</v>
      </c>
      <c r="C79" s="17" t="s">
        <v>153</v>
      </c>
      <c r="D79" s="54">
        <v>67</v>
      </c>
      <c r="E79" s="10" t="s">
        <v>154</v>
      </c>
      <c r="F79" s="10" t="s">
        <v>26</v>
      </c>
      <c r="G79" s="40">
        <v>24800</v>
      </c>
      <c r="H79" s="33">
        <v>4050</v>
      </c>
      <c r="I79" s="9">
        <f t="shared" si="6"/>
        <v>28850</v>
      </c>
    </row>
    <row r="80" spans="1:9" s="3" customFormat="1" ht="34.5" customHeight="1">
      <c r="A80" s="14" t="s">
        <v>150</v>
      </c>
      <c r="B80" s="14"/>
      <c r="C80" s="16"/>
      <c r="D80" s="16"/>
      <c r="E80" s="42"/>
      <c r="F80" s="34"/>
      <c r="G80" s="36">
        <f>SUM(G78:G79)</f>
        <v>24800</v>
      </c>
      <c r="H80" s="36">
        <f>SUM(H78:H79)</f>
        <v>13710</v>
      </c>
      <c r="I80" s="36">
        <f t="shared" si="6"/>
        <v>38510</v>
      </c>
    </row>
    <row r="81" spans="1:9" s="3" customFormat="1" ht="49.5" customHeight="1">
      <c r="A81" s="9" t="s">
        <v>155</v>
      </c>
      <c r="B81" s="9">
        <f>B80+1</f>
        <v>1</v>
      </c>
      <c r="C81" s="10" t="s">
        <v>156</v>
      </c>
      <c r="D81" s="19">
        <v>60.01999999999998</v>
      </c>
      <c r="E81" s="37" t="s">
        <v>157</v>
      </c>
      <c r="F81" s="37" t="s">
        <v>26</v>
      </c>
      <c r="G81" s="40">
        <v>15510</v>
      </c>
      <c r="H81" s="10"/>
      <c r="I81" s="9">
        <f>G81+H81</f>
        <v>15510</v>
      </c>
    </row>
    <row r="82" spans="1:9" s="3" customFormat="1" ht="49.5" customHeight="1">
      <c r="A82" s="9" t="s">
        <v>155</v>
      </c>
      <c r="B82" s="9">
        <f>B81+1</f>
        <v>2</v>
      </c>
      <c r="C82" s="17" t="s">
        <v>158</v>
      </c>
      <c r="D82" s="33">
        <v>92</v>
      </c>
      <c r="E82" s="37" t="s">
        <v>159</v>
      </c>
      <c r="F82" s="37" t="s">
        <v>18</v>
      </c>
      <c r="G82" s="40"/>
      <c r="H82" s="10">
        <v>9660</v>
      </c>
      <c r="I82" s="9">
        <f>G82+H82</f>
        <v>9660</v>
      </c>
    </row>
    <row r="83" spans="1:9" s="3" customFormat="1" ht="34.5" customHeight="1">
      <c r="A83" s="14" t="s">
        <v>155</v>
      </c>
      <c r="B83" s="14"/>
      <c r="C83" s="16" t="s">
        <v>160</v>
      </c>
      <c r="D83" s="16"/>
      <c r="E83" s="42">
        <f>SUM(G81:G82)</f>
        <v>15510</v>
      </c>
      <c r="F83" s="47"/>
      <c r="G83" s="36">
        <f>SUM(G81:G82)</f>
        <v>15510</v>
      </c>
      <c r="H83" s="36">
        <f>SUM(H81:H82)</f>
        <v>9660</v>
      </c>
      <c r="I83" s="36">
        <f>G83+H83</f>
        <v>25170</v>
      </c>
    </row>
    <row r="84" spans="1:9" s="3" customFormat="1" ht="49.5" customHeight="1">
      <c r="A84" s="9" t="s">
        <v>161</v>
      </c>
      <c r="B84" s="9">
        <f>B83+1</f>
        <v>1</v>
      </c>
      <c r="C84" s="9" t="s">
        <v>162</v>
      </c>
      <c r="D84" s="9">
        <v>87</v>
      </c>
      <c r="E84" s="9" t="s">
        <v>163</v>
      </c>
      <c r="F84" s="13" t="s">
        <v>18</v>
      </c>
      <c r="G84" s="9"/>
      <c r="H84" s="33">
        <v>9660</v>
      </c>
      <c r="I84" s="9">
        <f>G84+H84</f>
        <v>9660</v>
      </c>
    </row>
    <row r="85" spans="1:9" s="3" customFormat="1" ht="49.5" customHeight="1">
      <c r="A85" s="9" t="s">
        <v>161</v>
      </c>
      <c r="B85" s="9">
        <f>B84+1</f>
        <v>2</v>
      </c>
      <c r="C85" s="10" t="s">
        <v>164</v>
      </c>
      <c r="D85" s="9">
        <v>84</v>
      </c>
      <c r="E85" s="10" t="s">
        <v>165</v>
      </c>
      <c r="F85" s="13" t="s">
        <v>18</v>
      </c>
      <c r="G85" s="9"/>
      <c r="H85" s="33">
        <v>9660</v>
      </c>
      <c r="I85" s="9">
        <f>G85+H85</f>
        <v>9660</v>
      </c>
    </row>
    <row r="86" spans="1:9" s="3" customFormat="1" ht="49.5" customHeight="1">
      <c r="A86" s="9" t="s">
        <v>161</v>
      </c>
      <c r="B86" s="9">
        <f>B85+1</f>
        <v>3</v>
      </c>
      <c r="C86" s="55" t="s">
        <v>166</v>
      </c>
      <c r="D86" s="19">
        <v>90.94000000000005</v>
      </c>
      <c r="E86" s="62" t="s">
        <v>167</v>
      </c>
      <c r="F86" s="33" t="s">
        <v>26</v>
      </c>
      <c r="G86" s="39">
        <v>15810</v>
      </c>
      <c r="H86" s="33"/>
      <c r="I86" s="9">
        <f aca="true" t="shared" si="7" ref="I86:I104">G86+H86</f>
        <v>15810</v>
      </c>
    </row>
    <row r="87" spans="1:9" s="3" customFormat="1" ht="49.5" customHeight="1">
      <c r="A87" s="9" t="s">
        <v>161</v>
      </c>
      <c r="B87" s="9">
        <f>B86+1</f>
        <v>4</v>
      </c>
      <c r="C87" s="55" t="s">
        <v>168</v>
      </c>
      <c r="D87" s="19">
        <v>86</v>
      </c>
      <c r="E87" s="62" t="s">
        <v>169</v>
      </c>
      <c r="F87" s="33" t="s">
        <v>26</v>
      </c>
      <c r="G87" s="39">
        <v>11490</v>
      </c>
      <c r="H87" s="33"/>
      <c r="I87" s="9">
        <f t="shared" si="7"/>
        <v>11490</v>
      </c>
    </row>
    <row r="88" spans="1:9" s="3" customFormat="1" ht="49.5" customHeight="1">
      <c r="A88" s="9" t="s">
        <v>161</v>
      </c>
      <c r="B88" s="9">
        <f>B87+1</f>
        <v>5</v>
      </c>
      <c r="C88" s="55" t="s">
        <v>170</v>
      </c>
      <c r="D88" s="19">
        <v>82.04999999999995</v>
      </c>
      <c r="E88" s="62" t="s">
        <v>171</v>
      </c>
      <c r="F88" s="33" t="s">
        <v>26</v>
      </c>
      <c r="G88" s="39">
        <v>16020</v>
      </c>
      <c r="H88" s="33">
        <v>4910</v>
      </c>
      <c r="I88" s="9">
        <f t="shared" si="7"/>
        <v>20930</v>
      </c>
    </row>
    <row r="89" spans="1:9" s="3" customFormat="1" ht="49.5" customHeight="1">
      <c r="A89" s="9" t="s">
        <v>161</v>
      </c>
      <c r="B89" s="9">
        <f>B88+1</f>
        <v>6</v>
      </c>
      <c r="C89" s="55" t="s">
        <v>172</v>
      </c>
      <c r="D89" s="19">
        <v>66.01999999999998</v>
      </c>
      <c r="E89" s="62" t="s">
        <v>173</v>
      </c>
      <c r="F89" s="33" t="s">
        <v>26</v>
      </c>
      <c r="G89" s="39">
        <v>13800</v>
      </c>
      <c r="H89" s="33"/>
      <c r="I89" s="9">
        <f t="shared" si="7"/>
        <v>13800</v>
      </c>
    </row>
    <row r="90" spans="1:9" s="3" customFormat="1" ht="49.5" customHeight="1">
      <c r="A90" s="9" t="s">
        <v>161</v>
      </c>
      <c r="B90" s="9">
        <f>B89+1</f>
        <v>7</v>
      </c>
      <c r="C90" s="17" t="s">
        <v>174</v>
      </c>
      <c r="D90" s="19">
        <v>55.960000000000036</v>
      </c>
      <c r="E90" s="37" t="s">
        <v>175</v>
      </c>
      <c r="F90" s="37" t="s">
        <v>26</v>
      </c>
      <c r="G90" s="39">
        <v>12000</v>
      </c>
      <c r="H90" s="33"/>
      <c r="I90" s="9">
        <f t="shared" si="7"/>
        <v>12000</v>
      </c>
    </row>
    <row r="91" spans="1:9" s="3" customFormat="1" ht="36" customHeight="1">
      <c r="A91" s="14" t="s">
        <v>161</v>
      </c>
      <c r="B91" s="14"/>
      <c r="C91" s="16"/>
      <c r="D91" s="16"/>
      <c r="E91" s="42"/>
      <c r="F91" s="34"/>
      <c r="G91" s="36">
        <f>SUM(G84:G90)</f>
        <v>69120</v>
      </c>
      <c r="H91" s="36">
        <f>SUM(H84:H90)</f>
        <v>24230</v>
      </c>
      <c r="I91" s="36">
        <f>G91+H91</f>
        <v>93350</v>
      </c>
    </row>
    <row r="92" spans="1:9" s="3" customFormat="1" ht="49.5" customHeight="1">
      <c r="A92" s="9" t="s">
        <v>176</v>
      </c>
      <c r="B92" s="9">
        <f>B91+1</f>
        <v>1</v>
      </c>
      <c r="C92" s="10" t="s">
        <v>177</v>
      </c>
      <c r="D92" s="10">
        <v>87</v>
      </c>
      <c r="E92" s="10" t="s">
        <v>178</v>
      </c>
      <c r="F92" s="13" t="s">
        <v>18</v>
      </c>
      <c r="G92" s="9"/>
      <c r="H92" s="33">
        <v>50000</v>
      </c>
      <c r="I92" s="9">
        <f t="shared" si="7"/>
        <v>50000</v>
      </c>
    </row>
    <row r="93" spans="1:9" s="3" customFormat="1" ht="49.5" customHeight="1">
      <c r="A93" s="9" t="s">
        <v>176</v>
      </c>
      <c r="B93" s="9">
        <f>B92+1</f>
        <v>2</v>
      </c>
      <c r="C93" s="17" t="s">
        <v>179</v>
      </c>
      <c r="D93" s="19">
        <v>77</v>
      </c>
      <c r="E93" s="63" t="s">
        <v>180</v>
      </c>
      <c r="F93" s="17" t="s">
        <v>26</v>
      </c>
      <c r="G93" s="40">
        <v>10200</v>
      </c>
      <c r="H93" s="33"/>
      <c r="I93" s="9">
        <f t="shared" si="7"/>
        <v>10200</v>
      </c>
    </row>
    <row r="94" spans="1:9" s="3" customFormat="1" ht="36" customHeight="1">
      <c r="A94" s="14" t="s">
        <v>176</v>
      </c>
      <c r="B94" s="14"/>
      <c r="C94" s="16"/>
      <c r="D94" s="16"/>
      <c r="E94" s="42"/>
      <c r="F94" s="34"/>
      <c r="G94" s="36">
        <f>SUM(G92:G93)</f>
        <v>10200</v>
      </c>
      <c r="H94" s="36">
        <f>SUM(H92:H93)</f>
        <v>50000</v>
      </c>
      <c r="I94" s="36">
        <f>G94+H94</f>
        <v>60200</v>
      </c>
    </row>
    <row r="95" spans="1:9" s="3" customFormat="1" ht="49.5" customHeight="1">
      <c r="A95" s="9" t="s">
        <v>181</v>
      </c>
      <c r="B95" s="9">
        <f>B94+1</f>
        <v>1</v>
      </c>
      <c r="C95" s="17" t="s">
        <v>182</v>
      </c>
      <c r="D95" s="19">
        <v>54</v>
      </c>
      <c r="E95" s="10" t="s">
        <v>183</v>
      </c>
      <c r="F95" s="10" t="s">
        <v>48</v>
      </c>
      <c r="G95" s="40"/>
      <c r="H95" s="33">
        <v>1200</v>
      </c>
      <c r="I95" s="9">
        <v>1200</v>
      </c>
    </row>
    <row r="96" spans="1:9" s="3" customFormat="1" ht="49.5" customHeight="1">
      <c r="A96" s="14" t="s">
        <v>181</v>
      </c>
      <c r="B96" s="14"/>
      <c r="C96" s="16"/>
      <c r="D96" s="16"/>
      <c r="E96" s="42"/>
      <c r="F96" s="47"/>
      <c r="G96" s="36"/>
      <c r="H96" s="64">
        <f>SUM(H95:H95)</f>
        <v>1200</v>
      </c>
      <c r="I96" s="64">
        <f>SUM(I95:I95)</f>
        <v>1200</v>
      </c>
    </row>
    <row r="97" spans="1:9" s="3" customFormat="1" ht="49.5" customHeight="1">
      <c r="A97" s="56" t="s">
        <v>184</v>
      </c>
      <c r="B97" s="9">
        <v>1</v>
      </c>
      <c r="C97" s="10" t="s">
        <v>185</v>
      </c>
      <c r="D97" s="19">
        <v>69</v>
      </c>
      <c r="E97" s="37" t="s">
        <v>186</v>
      </c>
      <c r="F97" s="13" t="s">
        <v>18</v>
      </c>
      <c r="G97" s="40">
        <v>7750</v>
      </c>
      <c r="H97" s="33"/>
      <c r="I97" s="9">
        <f>G97+H97</f>
        <v>7750</v>
      </c>
    </row>
    <row r="98" spans="1:9" s="3" customFormat="1" ht="49.5" customHeight="1">
      <c r="A98" s="56" t="s">
        <v>184</v>
      </c>
      <c r="B98" s="9">
        <v>2</v>
      </c>
      <c r="C98" s="10" t="s">
        <v>187</v>
      </c>
      <c r="D98" s="10">
        <v>79</v>
      </c>
      <c r="E98" s="37" t="s">
        <v>186</v>
      </c>
      <c r="F98" s="13" t="s">
        <v>18</v>
      </c>
      <c r="G98" s="9"/>
      <c r="H98" s="33">
        <v>50000</v>
      </c>
      <c r="I98" s="9">
        <f>G98+H98</f>
        <v>50000</v>
      </c>
    </row>
    <row r="99" spans="1:9" s="3" customFormat="1" ht="49.5" customHeight="1">
      <c r="A99" s="56" t="s">
        <v>184</v>
      </c>
      <c r="B99" s="9">
        <v>3</v>
      </c>
      <c r="C99" s="10" t="s">
        <v>188</v>
      </c>
      <c r="D99" s="10">
        <v>81</v>
      </c>
      <c r="E99" s="37" t="s">
        <v>186</v>
      </c>
      <c r="F99" s="13" t="s">
        <v>18</v>
      </c>
      <c r="G99" s="9"/>
      <c r="H99" s="33">
        <v>38690</v>
      </c>
      <c r="I99" s="9">
        <f>G99+H99</f>
        <v>38690</v>
      </c>
    </row>
    <row r="100" spans="1:9" s="3" customFormat="1" ht="36" customHeight="1">
      <c r="A100" s="14" t="s">
        <v>184</v>
      </c>
      <c r="B100" s="14"/>
      <c r="C100" s="16"/>
      <c r="D100" s="16"/>
      <c r="E100" s="42"/>
      <c r="F100" s="34"/>
      <c r="G100" s="36">
        <f>SUM(G97:G99)</f>
        <v>7750</v>
      </c>
      <c r="H100" s="36">
        <f>SUM(H97:H99)</f>
        <v>88690</v>
      </c>
      <c r="I100" s="36">
        <f>G100+H100</f>
        <v>96440</v>
      </c>
    </row>
    <row r="101" spans="1:9" s="3" customFormat="1" ht="72" customHeight="1">
      <c r="A101" s="56" t="s">
        <v>189</v>
      </c>
      <c r="B101" s="9">
        <v>1</v>
      </c>
      <c r="C101" s="57" t="s">
        <v>190</v>
      </c>
      <c r="D101" s="19">
        <v>57</v>
      </c>
      <c r="E101" s="10" t="s">
        <v>191</v>
      </c>
      <c r="F101" s="13" t="s">
        <v>18</v>
      </c>
      <c r="G101" s="40">
        <v>5700</v>
      </c>
      <c r="H101" s="33"/>
      <c r="I101" s="9">
        <f>G101+H101</f>
        <v>5700</v>
      </c>
    </row>
    <row r="102" spans="1:9" s="3" customFormat="1" ht="63" customHeight="1">
      <c r="A102" s="58" t="s">
        <v>189</v>
      </c>
      <c r="B102" s="59"/>
      <c r="C102" s="60"/>
      <c r="D102" s="61"/>
      <c r="E102" s="65"/>
      <c r="F102" s="66"/>
      <c r="G102" s="67">
        <v>5700</v>
      </c>
      <c r="H102" s="68"/>
      <c r="I102" s="69">
        <v>5700</v>
      </c>
    </row>
  </sheetData>
  <sheetProtection/>
  <autoFilter ref="A4:I101"/>
  <mergeCells count="21">
    <mergeCell ref="A2:I2"/>
    <mergeCell ref="A3:F3"/>
    <mergeCell ref="C9:D9"/>
    <mergeCell ref="C12:D12"/>
    <mergeCell ref="C17:D17"/>
    <mergeCell ref="C21:D21"/>
    <mergeCell ref="C25:D25"/>
    <mergeCell ref="C31:D31"/>
    <mergeCell ref="C37:D37"/>
    <mergeCell ref="C41:D41"/>
    <mergeCell ref="C50:D50"/>
    <mergeCell ref="C54:D54"/>
    <mergeCell ref="C63:D63"/>
    <mergeCell ref="C71:D71"/>
    <mergeCell ref="C77:D77"/>
    <mergeCell ref="C80:D80"/>
    <mergeCell ref="C83:D83"/>
    <mergeCell ref="C91:D91"/>
    <mergeCell ref="C94:D94"/>
    <mergeCell ref="C96:D96"/>
    <mergeCell ref="C100:D100"/>
  </mergeCells>
  <conditionalFormatting sqref="C101:C102">
    <cfRule type="expression" priority="19" dxfId="0" stopIfTrue="1">
      <formula>AND(COUNTIF($C$101:$C$102,C101)&gt;1,NOT(ISBLANK(C101)))</formula>
    </cfRule>
    <cfRule type="expression" priority="20" dxfId="0" stopIfTrue="1">
      <formula>AND(COUNTIF($C$101:$C$102,C101)&gt;1,NOT(ISBLANK(C101)))</formula>
    </cfRule>
  </conditionalFormatting>
  <printOptions horizontalCentered="1"/>
  <pageMargins left="0.39305555555555555" right="0.39305555555555555" top="0.7868055555555555" bottom="0.39305555555555555" header="0" footer="0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friends</dc:creator>
  <cp:keywords/>
  <dc:description/>
  <cp:lastModifiedBy>user</cp:lastModifiedBy>
  <cp:lastPrinted>2021-04-06T10:07:52Z</cp:lastPrinted>
  <dcterms:created xsi:type="dcterms:W3CDTF">2012-11-01T03:33:31Z</dcterms:created>
  <dcterms:modified xsi:type="dcterms:W3CDTF">2023-11-24T16:55:37Z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KSOReadingLayo">
    <vt:bool>false</vt:bool>
  </property>
  <property fmtid="{D5CDD505-2E9C-101B-9397-08002B2CF9AE}" pid="4" name="퀀_generated_2.-2147483648">
    <vt:i4>2052</vt:i4>
  </property>
</Properties>
</file>